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comments21.xml" ContentType="application/vnd.openxmlformats-officedocument.spreadsheetml.comments+xml"/>
  <Override PartName="/xl/drawings/drawing26.xml" ContentType="application/vnd.openxmlformats-officedocument.drawing+xml"/>
  <Override PartName="/xl/comments22.xml" ContentType="application/vnd.openxmlformats-officedocument.spreadsheetml.comments+xml"/>
  <Override PartName="/xl/drawings/drawing27.xml" ContentType="application/vnd.openxmlformats-officedocument.drawing+xml"/>
  <Override PartName="/xl/comments23.xml" ContentType="application/vnd.openxmlformats-officedocument.spreadsheetml.comments+xml"/>
  <Override PartName="/xl/drawings/drawing28.xml" ContentType="application/vnd.openxmlformats-officedocument.drawing+xml"/>
  <Override PartName="/xl/comments24.xml" ContentType="application/vnd.openxmlformats-officedocument.spreadsheetml.comments+xml"/>
  <Override PartName="/xl/drawings/drawing29.xml" ContentType="application/vnd.openxmlformats-officedocument.drawing+xml"/>
  <Override PartName="/xl/comments25.xml" ContentType="application/vnd.openxmlformats-officedocument.spreadsheetml.comments+xml"/>
  <Override PartName="/xl/drawings/drawing30.xml" ContentType="application/vnd.openxmlformats-officedocument.drawing+xml"/>
  <Override PartName="/xl/comments26.xml" ContentType="application/vnd.openxmlformats-officedocument.spreadsheetml.comments+xml"/>
  <Override PartName="/xl/drawings/drawing31.xml" ContentType="application/vnd.openxmlformats-officedocument.drawing+xml"/>
  <Override PartName="/xl/comments27.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codeName="ThisWorkbook" defaultThemeVersion="124226"/>
  <workbookProtection workbookPassword="DE20" lockStructure="1"/>
  <bookViews>
    <workbookView xWindow="-105" yWindow="-105" windowWidth="23700" windowHeight="12735" tabRatio="927" activeTab="3"/>
  </bookViews>
  <sheets>
    <sheet name="シート1 〔記入例〕" sheetId="68" r:id="rId1"/>
    <sheet name="シート2〔記入例〕" sheetId="69" r:id="rId2"/>
    <sheet name="シート3〔記入例〕" sheetId="70" r:id="rId3"/>
    <sheet name="はじめに " sheetId="67" r:id="rId4"/>
    <sheet name="TOP" sheetId="8" r:id="rId5"/>
    <sheet name="シート1" sheetId="1" r:id="rId6"/>
    <sheet name="シート2-①" sheetId="2" r:id="rId7"/>
    <sheet name="シート2-②" sheetId="7" r:id="rId8"/>
    <sheet name="シート2-③" sheetId="10" r:id="rId9"/>
    <sheet name="シート2-④" sheetId="11" r:id="rId10"/>
    <sheet name="シート2-⑤" sheetId="12" r:id="rId11"/>
    <sheet name="シート2-⑥" sheetId="13" r:id="rId12"/>
    <sheet name="シート2-⑦-1" sheetId="14" r:id="rId13"/>
    <sheet name="シート2-⑦-2" sheetId="42" r:id="rId14"/>
    <sheet name="シート2-⑦-3" sheetId="43" r:id="rId15"/>
    <sheet name="シート2-⑦-4" sheetId="44" r:id="rId16"/>
    <sheet name="シート2-⑦-5" sheetId="45" r:id="rId17"/>
    <sheet name="シート2-⑧" sheetId="15" r:id="rId18"/>
    <sheet name="シート2-⑨" sheetId="16" r:id="rId19"/>
    <sheet name="シート2-⑩" sheetId="17" r:id="rId20"/>
    <sheet name="シート2-⑪" sheetId="18" r:id="rId21"/>
    <sheet name="シート2-⑫" sheetId="19" r:id="rId22"/>
    <sheet name="シート2-⑬" sheetId="20" r:id="rId23"/>
    <sheet name="シート2-⑭" sheetId="21" r:id="rId24"/>
    <sheet name="シート2-⑮-1" sheetId="51" r:id="rId25"/>
    <sheet name="シート2-⑮-2" sheetId="50" r:id="rId26"/>
    <sheet name="シート2-⑮-3" sheetId="49" r:id="rId27"/>
    <sheet name="シート2-⑮-4" sheetId="48" r:id="rId28"/>
    <sheet name="シート2-⑮-5" sheetId="47" r:id="rId29"/>
    <sheet name="シート2-⑮-6" sheetId="46" r:id="rId30"/>
    <sheet name="シート2-⑯" sheetId="53" r:id="rId31"/>
    <sheet name="シート2-⑰" sheetId="52" r:id="rId32"/>
    <sheet name="シート3-①" sheetId="3" r:id="rId33"/>
    <sheet name="シート3-②" sheetId="9" r:id="rId34"/>
    <sheet name="シート3-③" sheetId="26" r:id="rId35"/>
    <sheet name="シート3-④" sheetId="27" r:id="rId36"/>
    <sheet name="シート3-⑤" sheetId="28" r:id="rId37"/>
    <sheet name="シート3-⑥" sheetId="29" r:id="rId38"/>
    <sheet name="シート3-⑦-1" sheetId="30" r:id="rId39"/>
    <sheet name="シート3-⑦-2" sheetId="54" r:id="rId40"/>
    <sheet name="シート3-⑦-3" sheetId="55" r:id="rId41"/>
    <sheet name="シート3-⑦-4" sheetId="56" r:id="rId42"/>
    <sheet name="シート3-⑦-5" sheetId="57" r:id="rId43"/>
    <sheet name="シート3-⑧" sheetId="31" r:id="rId44"/>
    <sheet name="シート3-⑨" sheetId="32" r:id="rId45"/>
    <sheet name="シート3-⑩" sheetId="33" r:id="rId46"/>
    <sheet name="シート3-⑪" sheetId="34" r:id="rId47"/>
    <sheet name="シート3-⑫" sheetId="35" r:id="rId48"/>
    <sheet name="シート3-⑬" sheetId="36" r:id="rId49"/>
    <sheet name="シート3-⑭" sheetId="37" r:id="rId50"/>
    <sheet name="シート3-⑮-1" sheetId="58" r:id="rId51"/>
    <sheet name="シート3-⑮-3" sheetId="60" r:id="rId52"/>
    <sheet name="シート3-⑮-2" sheetId="59" r:id="rId53"/>
    <sheet name="シート3-⑮-4" sheetId="61" r:id="rId54"/>
    <sheet name="シート3-⑮-5" sheetId="62" r:id="rId55"/>
    <sheet name="シート3-⑮-6" sheetId="63" r:id="rId56"/>
    <sheet name="シート3-⑯" sheetId="64" r:id="rId57"/>
    <sheet name="シート3-⑰" sheetId="65" r:id="rId58"/>
    <sheet name="集計用シート（実務研修）" sheetId="4" r:id="rId59"/>
    <sheet name="リスト" sheetId="5" state="hidden" r:id="rId60"/>
    <sheet name="Sheet1" sheetId="66" r:id="rId61"/>
  </sheets>
  <definedNames>
    <definedName name="_xlnm.Print_Area" localSheetId="5">シート1!$A$1:$S$63</definedName>
    <definedName name="_xlnm.Print_Area" localSheetId="0">'シート1 〔記入例〕'!$A$1:$S$63</definedName>
    <definedName name="_xlnm.Print_Area" localSheetId="1">シート2〔記入例〕!$A$1:$AD$31</definedName>
    <definedName name="_xlnm.Print_Area" localSheetId="6">'シート2-①'!$A$1:$AD$31</definedName>
    <definedName name="_xlnm.Print_Area" localSheetId="7">'シート2-②'!$A$1:$AD$31</definedName>
    <definedName name="_xlnm.Print_Area" localSheetId="8">'シート2-③'!$A$1:$AD$31</definedName>
    <definedName name="_xlnm.Print_Area" localSheetId="9">'シート2-④'!$A$1:$AD$31</definedName>
    <definedName name="_xlnm.Print_Area" localSheetId="10">'シート2-⑤'!$A$1:$AD$31</definedName>
    <definedName name="_xlnm.Print_Area" localSheetId="11">'シート2-⑥'!$A$1:$AD$31</definedName>
    <definedName name="_xlnm.Print_Area" localSheetId="12">'シート2-⑦-1'!$A$1:$AD$31</definedName>
    <definedName name="_xlnm.Print_Area" localSheetId="13">'シート2-⑦-2'!$A$1:$AD$31</definedName>
    <definedName name="_xlnm.Print_Area" localSheetId="14">'シート2-⑦-3'!$A$1:$AD$31</definedName>
    <definedName name="_xlnm.Print_Area" localSheetId="15">'シート2-⑦-4'!$A$1:$AD$31</definedName>
    <definedName name="_xlnm.Print_Area" localSheetId="16">'シート2-⑦-5'!$A$1:$AD$31</definedName>
    <definedName name="_xlnm.Print_Area" localSheetId="17">'シート2-⑧'!$A$1:$AD$31</definedName>
    <definedName name="_xlnm.Print_Area" localSheetId="18">'シート2-⑨'!$A$1:$AD$31</definedName>
    <definedName name="_xlnm.Print_Area" localSheetId="19">'シート2-⑩'!$A$1:$AD$31</definedName>
    <definedName name="_xlnm.Print_Area" localSheetId="20">'シート2-⑪'!$A$1:$AD$31</definedName>
    <definedName name="_xlnm.Print_Area" localSheetId="21">'シート2-⑫'!$A$1:$AD$31</definedName>
    <definedName name="_xlnm.Print_Area" localSheetId="22">'シート2-⑬'!$A$1:$AD$31</definedName>
    <definedName name="_xlnm.Print_Area" localSheetId="23">'シート2-⑭'!$A$1:$AD$31</definedName>
    <definedName name="_xlnm.Print_Area" localSheetId="24">'シート2-⑮-1'!$A$1:$AD$31</definedName>
    <definedName name="_xlnm.Print_Area" localSheetId="25">'シート2-⑮-2'!$A$1:$AD$31</definedName>
    <definedName name="_xlnm.Print_Area" localSheetId="26">'シート2-⑮-3'!$A$1:$AD$32</definedName>
    <definedName name="_xlnm.Print_Area" localSheetId="27">'シート2-⑮-4'!$A$1:$AD$31</definedName>
    <definedName name="_xlnm.Print_Area" localSheetId="28">'シート2-⑮-5'!$A$1:$AD$31</definedName>
    <definedName name="_xlnm.Print_Area" localSheetId="29">'シート2-⑮-6'!$A$1:$AD$31</definedName>
    <definedName name="_xlnm.Print_Area" localSheetId="30">'シート2-⑯'!$A$1:$AD$31</definedName>
    <definedName name="_xlnm.Print_Area" localSheetId="31">'シート2-⑰'!$A$1:$AD$31</definedName>
    <definedName name="_xlnm.Print_Area" localSheetId="2">シート3〔記入例〕!$A$1:$AD$21</definedName>
    <definedName name="_xlnm.Print_Area" localSheetId="32">'シート3-①'!$A$1:$AD$21</definedName>
    <definedName name="_xlnm.Print_Area" localSheetId="33">'シート3-②'!$A$1:$AD$21</definedName>
    <definedName name="_xlnm.Print_Area" localSheetId="34">'シート3-③'!$A$1:$AD$21</definedName>
    <definedName name="_xlnm.Print_Area" localSheetId="35">'シート3-④'!$A$1:$AD$21</definedName>
    <definedName name="_xlnm.Print_Area" localSheetId="36">'シート3-⑤'!$A$1:$AD$21</definedName>
    <definedName name="_xlnm.Print_Area" localSheetId="37">'シート3-⑥'!$A$1:$AD$21</definedName>
    <definedName name="_xlnm.Print_Area" localSheetId="38">'シート3-⑦-1'!$A$1:$AD$21</definedName>
    <definedName name="_xlnm.Print_Area" localSheetId="39">'シート3-⑦-2'!$A$1:$AD$21</definedName>
    <definedName name="_xlnm.Print_Area" localSheetId="40">'シート3-⑦-3'!$A$1:$AD$21</definedName>
    <definedName name="_xlnm.Print_Area" localSheetId="41">'シート3-⑦-4'!$A$1:$AD$21</definedName>
    <definedName name="_xlnm.Print_Area" localSheetId="42">'シート3-⑦-5'!$A$1:$AD$21</definedName>
    <definedName name="_xlnm.Print_Area" localSheetId="43">'シート3-⑧'!$A$1:$AD$21</definedName>
    <definedName name="_xlnm.Print_Area" localSheetId="44">'シート3-⑨'!$A$1:$AD$21</definedName>
    <definedName name="_xlnm.Print_Area" localSheetId="45">'シート3-⑩'!$A$1:$AD$21</definedName>
    <definedName name="_xlnm.Print_Area" localSheetId="46">'シート3-⑪'!$A$1:$AD$21</definedName>
    <definedName name="_xlnm.Print_Area" localSheetId="47">'シート3-⑫'!$A$1:$AD$21</definedName>
    <definedName name="_xlnm.Print_Area" localSheetId="48">'シート3-⑬'!$A$1:$AD$21</definedName>
    <definedName name="_xlnm.Print_Area" localSheetId="49">'シート3-⑭'!$A$1:$AD$21</definedName>
    <definedName name="_xlnm.Print_Area" localSheetId="50">'シート3-⑮-1'!$A$1:$AD$21</definedName>
    <definedName name="_xlnm.Print_Area" localSheetId="52">'シート3-⑮-2'!$A$1:$AD$21</definedName>
    <definedName name="_xlnm.Print_Area" localSheetId="51">'シート3-⑮-3'!$A$1:$AD$21</definedName>
    <definedName name="_xlnm.Print_Area" localSheetId="53">'シート3-⑮-4'!$A$1:$AD$21</definedName>
    <definedName name="_xlnm.Print_Area" localSheetId="54">'シート3-⑮-5'!$A$1:$AD$21</definedName>
    <definedName name="_xlnm.Print_Area" localSheetId="55">'シート3-⑮-6'!$A$1:$AD$21</definedName>
    <definedName name="_xlnm.Print_Area" localSheetId="56">'シート3-⑯'!$A$1:$AD$21</definedName>
    <definedName name="_xlnm.Print_Area" localSheetId="57">'シート3-⑰'!$A$1:$AD$21</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7" i="70" l="1"/>
  <c r="E10" i="70"/>
  <c r="M10" i="70"/>
  <c r="R10" i="70"/>
  <c r="Y10" i="70"/>
  <c r="E11" i="70"/>
  <c r="M11" i="70"/>
  <c r="R11" i="70"/>
  <c r="E13" i="70"/>
  <c r="Y13" i="70"/>
  <c r="E14" i="70"/>
  <c r="Y10" i="69"/>
  <c r="Y13" i="69"/>
  <c r="K17" i="4"/>
  <c r="K66" i="4"/>
  <c r="K65" i="4"/>
  <c r="K63" i="4"/>
  <c r="K62" i="4"/>
  <c r="K61" i="4"/>
  <c r="K60" i="4"/>
  <c r="K59" i="4"/>
  <c r="K28" i="4"/>
  <c r="K29" i="4"/>
  <c r="K30" i="4"/>
  <c r="K31" i="4"/>
  <c r="K32" i="4"/>
  <c r="K33" i="4"/>
  <c r="K34" i="4"/>
  <c r="K35" i="4"/>
  <c r="L17" i="4"/>
  <c r="L18" i="4"/>
  <c r="L19" i="4"/>
  <c r="L20" i="4"/>
  <c r="K18" i="4"/>
  <c r="K19" i="4"/>
  <c r="K20" i="4"/>
  <c r="K49" i="4"/>
  <c r="K50" i="4"/>
  <c r="K51" i="4"/>
  <c r="K52" i="4"/>
  <c r="K53" i="4"/>
  <c r="K54" i="4"/>
  <c r="K55" i="4"/>
  <c r="D7" i="3"/>
  <c r="D7" i="9"/>
  <c r="D7" i="26"/>
  <c r="D7" i="27"/>
  <c r="D7" i="28"/>
  <c r="D7" i="29"/>
  <c r="D7" i="30"/>
  <c r="D7" i="54"/>
  <c r="D7" i="55"/>
  <c r="D7" i="56"/>
  <c r="D7" i="57"/>
  <c r="D7" i="31"/>
  <c r="D7" i="32"/>
  <c r="D7" i="33"/>
  <c r="D7" i="34"/>
  <c r="D7" i="35"/>
  <c r="D7" i="36"/>
  <c r="D7" i="37"/>
  <c r="D7" i="58"/>
  <c r="D7" i="59"/>
  <c r="D7" i="60"/>
  <c r="D7" i="61"/>
  <c r="D7" i="62"/>
  <c r="D7" i="65"/>
  <c r="D7" i="64"/>
  <c r="D7" i="63"/>
  <c r="AZ11" i="4"/>
  <c r="R59" i="4"/>
  <c r="Q59" i="4"/>
  <c r="P59" i="4"/>
  <c r="O59" i="4"/>
  <c r="M59" i="4"/>
  <c r="J59" i="4"/>
  <c r="I59" i="4"/>
  <c r="H59" i="4"/>
  <c r="G59" i="4"/>
  <c r="F59" i="4"/>
  <c r="B59" i="4"/>
  <c r="R48" i="4"/>
  <c r="Q48" i="4"/>
  <c r="P48" i="4"/>
  <c r="O48" i="4"/>
  <c r="N48" i="4"/>
  <c r="M48" i="4"/>
  <c r="G48" i="4"/>
  <c r="F48" i="4"/>
  <c r="B48" i="4"/>
  <c r="H16" i="4"/>
  <c r="F15" i="4"/>
  <c r="E35" i="4"/>
  <c r="E34" i="4"/>
  <c r="E33" i="4"/>
  <c r="E27" i="4"/>
  <c r="E28" i="4"/>
  <c r="E32" i="4"/>
  <c r="E31" i="4"/>
  <c r="E30" i="4"/>
  <c r="E29" i="4"/>
  <c r="E26" i="4"/>
  <c r="E20" i="4"/>
  <c r="E19" i="4"/>
  <c r="E18" i="4"/>
  <c r="E17" i="4"/>
  <c r="E16" i="4"/>
  <c r="E14" i="4"/>
  <c r="E13" i="4"/>
  <c r="F16" i="4"/>
  <c r="Y13" i="65"/>
  <c r="R11" i="65"/>
  <c r="M11" i="65"/>
  <c r="E67" i="4"/>
  <c r="Y10" i="65"/>
  <c r="R10" i="65"/>
  <c r="M10" i="65"/>
  <c r="E10" i="65"/>
  <c r="Y13" i="64"/>
  <c r="R11" i="64"/>
  <c r="M11" i="64"/>
  <c r="Y10" i="64"/>
  <c r="R10" i="64"/>
  <c r="M10" i="64"/>
  <c r="E10" i="64"/>
  <c r="E66" i="4" s="1"/>
  <c r="Y13" i="63"/>
  <c r="R11" i="63"/>
  <c r="M11" i="63"/>
  <c r="Y10" i="63"/>
  <c r="R10" i="63"/>
  <c r="M10" i="63"/>
  <c r="E10" i="63"/>
  <c r="E65" i="4" s="1"/>
  <c r="Y13" i="62"/>
  <c r="R11" i="62"/>
  <c r="M11" i="62"/>
  <c r="Y10" i="62"/>
  <c r="R10" i="62"/>
  <c r="M10" i="62"/>
  <c r="E10" i="62"/>
  <c r="E63" i="4" s="1"/>
  <c r="Y13" i="61"/>
  <c r="R11" i="61"/>
  <c r="M11" i="61"/>
  <c r="Y10" i="61"/>
  <c r="R10" i="61"/>
  <c r="M10" i="61"/>
  <c r="E10" i="61"/>
  <c r="Y13" i="60"/>
  <c r="R11" i="60"/>
  <c r="M11" i="60"/>
  <c r="Y10" i="60"/>
  <c r="R10" i="60"/>
  <c r="M10" i="60"/>
  <c r="E10" i="60"/>
  <c r="E62" i="4"/>
  <c r="Y13" i="59"/>
  <c r="R11" i="59"/>
  <c r="M11" i="59"/>
  <c r="Y10" i="59"/>
  <c r="R10" i="59"/>
  <c r="M10" i="59"/>
  <c r="E10" i="59"/>
  <c r="E61" i="4" s="1"/>
  <c r="E60" i="4"/>
  <c r="Y13" i="58"/>
  <c r="R11" i="58"/>
  <c r="M11" i="58"/>
  <c r="Y10" i="58"/>
  <c r="R10" i="58"/>
  <c r="M10" i="58"/>
  <c r="E10" i="58"/>
  <c r="E14" i="57"/>
  <c r="Y13" i="57"/>
  <c r="E13" i="57"/>
  <c r="R11" i="57"/>
  <c r="M11" i="57"/>
  <c r="Y10" i="57"/>
  <c r="R10" i="57"/>
  <c r="M10" i="57"/>
  <c r="E10" i="57"/>
  <c r="E52" i="4" s="1"/>
  <c r="E14" i="56"/>
  <c r="Y13" i="56"/>
  <c r="E13" i="56"/>
  <c r="R11" i="56"/>
  <c r="M11" i="56"/>
  <c r="Y10" i="56"/>
  <c r="R10" i="56"/>
  <c r="M10" i="56"/>
  <c r="E10" i="56"/>
  <c r="E51" i="4" s="1"/>
  <c r="E14" i="55"/>
  <c r="Y13" i="55"/>
  <c r="E13" i="55"/>
  <c r="R11" i="55"/>
  <c r="M11" i="55"/>
  <c r="Y10" i="55"/>
  <c r="R10" i="55"/>
  <c r="M10" i="55"/>
  <c r="E10" i="55"/>
  <c r="E14" i="54"/>
  <c r="Y13" i="54"/>
  <c r="E13" i="54"/>
  <c r="R11" i="54"/>
  <c r="M11" i="54"/>
  <c r="Y10" i="54"/>
  <c r="R10" i="54"/>
  <c r="M10" i="54"/>
  <c r="E10" i="54"/>
  <c r="E49" i="4" s="1"/>
  <c r="Y13" i="53"/>
  <c r="Y10" i="53"/>
  <c r="Y13" i="52"/>
  <c r="Y10" i="52"/>
  <c r="Y13" i="51"/>
  <c r="Y10" i="51"/>
  <c r="Y13" i="50"/>
  <c r="Y10" i="50"/>
  <c r="Y13" i="49"/>
  <c r="Y10" i="49"/>
  <c r="Y13" i="48"/>
  <c r="Y10" i="48"/>
  <c r="Y13" i="47"/>
  <c r="Y10" i="47"/>
  <c r="Y13" i="46"/>
  <c r="Y10" i="46"/>
  <c r="Y13" i="45"/>
  <c r="Y10" i="45"/>
  <c r="Y13" i="44"/>
  <c r="Y10" i="44"/>
  <c r="Y13" i="43"/>
  <c r="Y10" i="43"/>
  <c r="Y13" i="42"/>
  <c r="Y10" i="42"/>
  <c r="AC10" i="4"/>
  <c r="AC11" i="4"/>
  <c r="X11" i="4"/>
  <c r="Y11" i="4"/>
  <c r="Z11" i="4"/>
  <c r="AA11" i="4"/>
  <c r="AB11" i="4"/>
  <c r="AQ10" i="4"/>
  <c r="AO11" i="4"/>
  <c r="AP11" i="4"/>
  <c r="AQ11" i="4"/>
  <c r="AL11" i="4"/>
  <c r="AM11" i="4"/>
  <c r="AN11" i="4"/>
  <c r="BE11" i="4"/>
  <c r="BA11" i="4"/>
  <c r="BB11" i="4"/>
  <c r="BC11" i="4"/>
  <c r="BD11" i="4"/>
  <c r="BR11" i="4"/>
  <c r="BM11" i="4"/>
  <c r="BN11" i="4"/>
  <c r="BO11" i="4"/>
  <c r="BP11" i="4"/>
  <c r="BQ11" i="4"/>
  <c r="BR10" i="4"/>
  <c r="BO10" i="4"/>
  <c r="BP10" i="4"/>
  <c r="BQ10" i="4"/>
  <c r="BE10" i="4"/>
  <c r="BB10" i="4"/>
  <c r="BC10" i="4"/>
  <c r="BD10" i="4"/>
  <c r="AN10" i="4"/>
  <c r="AO10" i="4"/>
  <c r="AP10" i="4"/>
  <c r="Z10" i="4"/>
  <c r="AA10" i="4"/>
  <c r="AB10" i="4"/>
  <c r="BR27" i="4"/>
  <c r="BQ27" i="4"/>
  <c r="BO27" i="4"/>
  <c r="BN27" i="4"/>
  <c r="BM27" i="4"/>
  <c r="BL27" i="4"/>
  <c r="BK27" i="4"/>
  <c r="BJ27" i="4"/>
  <c r="BI27" i="4"/>
  <c r="BH27" i="4"/>
  <c r="BG27" i="4"/>
  <c r="BF27" i="4"/>
  <c r="BR26" i="4"/>
  <c r="BQ26" i="4"/>
  <c r="BP26" i="4"/>
  <c r="BO26" i="4"/>
  <c r="BN26" i="4"/>
  <c r="BM26" i="4"/>
  <c r="BL26" i="4"/>
  <c r="BK26" i="4"/>
  <c r="BJ26" i="4"/>
  <c r="BI26" i="4"/>
  <c r="BH26" i="4"/>
  <c r="BG26" i="4"/>
  <c r="BF26" i="4"/>
  <c r="BR25" i="4"/>
  <c r="BQ25" i="4"/>
  <c r="BP25" i="4"/>
  <c r="BO25" i="4"/>
  <c r="BN25" i="4"/>
  <c r="BM25" i="4"/>
  <c r="BL25" i="4"/>
  <c r="BK25" i="4"/>
  <c r="BJ25" i="4"/>
  <c r="BI25" i="4"/>
  <c r="BH25" i="4"/>
  <c r="BG25" i="4"/>
  <c r="BF25" i="4"/>
  <c r="BR24" i="4"/>
  <c r="BQ24" i="4"/>
  <c r="BP24" i="4"/>
  <c r="BO24" i="4"/>
  <c r="BN24" i="4"/>
  <c r="BM24" i="4"/>
  <c r="BL24" i="4"/>
  <c r="BK24" i="4"/>
  <c r="BJ24" i="4"/>
  <c r="BI24" i="4"/>
  <c r="BH24" i="4"/>
  <c r="BG24" i="4"/>
  <c r="BF24" i="4"/>
  <c r="BR23" i="4"/>
  <c r="BQ23" i="4"/>
  <c r="BP23" i="4"/>
  <c r="BO23" i="4"/>
  <c r="BN23" i="4"/>
  <c r="BM23" i="4"/>
  <c r="BL23" i="4"/>
  <c r="BK23" i="4"/>
  <c r="BJ23" i="4"/>
  <c r="BI23" i="4"/>
  <c r="BH23" i="4"/>
  <c r="BG23" i="4"/>
  <c r="BF23" i="4"/>
  <c r="BR22" i="4"/>
  <c r="BQ22" i="4"/>
  <c r="BP22" i="4"/>
  <c r="BO22" i="4"/>
  <c r="BN22" i="4"/>
  <c r="BM22" i="4"/>
  <c r="BL22" i="4"/>
  <c r="BK22" i="4"/>
  <c r="BJ22" i="4"/>
  <c r="BI22" i="4"/>
  <c r="BH22" i="4"/>
  <c r="BG22" i="4"/>
  <c r="BF22" i="4"/>
  <c r="BR21" i="4"/>
  <c r="BQ21" i="4"/>
  <c r="BP21" i="4"/>
  <c r="BO21" i="4"/>
  <c r="BN21" i="4"/>
  <c r="BM21" i="4"/>
  <c r="BL21" i="4"/>
  <c r="BK21" i="4"/>
  <c r="BJ21" i="4"/>
  <c r="BI21" i="4"/>
  <c r="BH21" i="4"/>
  <c r="BG21" i="4"/>
  <c r="BF21" i="4"/>
  <c r="BR16" i="4"/>
  <c r="BQ16" i="4"/>
  <c r="BP16" i="4"/>
  <c r="BO16" i="4"/>
  <c r="BN16" i="4"/>
  <c r="BM16" i="4"/>
  <c r="BL16" i="4"/>
  <c r="BK16" i="4"/>
  <c r="BJ16" i="4"/>
  <c r="BI16" i="4"/>
  <c r="BH16" i="4"/>
  <c r="BG16" i="4"/>
  <c r="BF16" i="4"/>
  <c r="BR15" i="4"/>
  <c r="BQ15" i="4"/>
  <c r="BP15" i="4"/>
  <c r="BO15" i="4"/>
  <c r="BN15" i="4"/>
  <c r="BM15" i="4"/>
  <c r="BL15" i="4"/>
  <c r="BK15" i="4"/>
  <c r="BJ15" i="4"/>
  <c r="BI15" i="4"/>
  <c r="BH15" i="4"/>
  <c r="BG15" i="4"/>
  <c r="BF15" i="4"/>
  <c r="BR14" i="4"/>
  <c r="BQ14" i="4"/>
  <c r="BP14" i="4"/>
  <c r="BO14" i="4"/>
  <c r="BN14" i="4"/>
  <c r="BM14" i="4"/>
  <c r="BL14" i="4"/>
  <c r="BK14" i="4"/>
  <c r="BJ14" i="4"/>
  <c r="BI14" i="4"/>
  <c r="BH14" i="4"/>
  <c r="BG14" i="4"/>
  <c r="BF14" i="4"/>
  <c r="BR13" i="4"/>
  <c r="BQ13" i="4"/>
  <c r="BP13" i="4"/>
  <c r="BO13" i="4"/>
  <c r="BN13" i="4"/>
  <c r="BM13" i="4"/>
  <c r="BL13" i="4"/>
  <c r="BK13" i="4"/>
  <c r="BJ13" i="4"/>
  <c r="BI13" i="4"/>
  <c r="BH13" i="4"/>
  <c r="BG13" i="4"/>
  <c r="BF13" i="4"/>
  <c r="BR12" i="4"/>
  <c r="BQ12" i="4"/>
  <c r="BP12" i="4"/>
  <c r="BO12" i="4"/>
  <c r="BN12" i="4"/>
  <c r="BM12" i="4"/>
  <c r="BL12" i="4"/>
  <c r="BK12" i="4"/>
  <c r="BJ12" i="4"/>
  <c r="BI12" i="4"/>
  <c r="BH12" i="4"/>
  <c r="BG12" i="4"/>
  <c r="BF12" i="4"/>
  <c r="BL11" i="4"/>
  <c r="BK11" i="4"/>
  <c r="BJ11" i="4"/>
  <c r="BI11" i="4"/>
  <c r="BH11" i="4"/>
  <c r="BG11" i="4"/>
  <c r="BF11" i="4"/>
  <c r="BN10" i="4"/>
  <c r="BM10" i="4"/>
  <c r="BL10" i="4"/>
  <c r="BK10" i="4"/>
  <c r="BJ10" i="4"/>
  <c r="BI10" i="4"/>
  <c r="BH10" i="4"/>
  <c r="BG10" i="4"/>
  <c r="BF10" i="4"/>
  <c r="BE21" i="4"/>
  <c r="BD21" i="4"/>
  <c r="BC21" i="4"/>
  <c r="AQ21" i="4"/>
  <c r="AP21" i="4"/>
  <c r="AO21" i="4"/>
  <c r="AC21" i="4"/>
  <c r="AB21" i="4"/>
  <c r="AA21" i="4"/>
  <c r="B66" i="4"/>
  <c r="B58" i="4"/>
  <c r="B57" i="4"/>
  <c r="B56" i="4"/>
  <c r="B55" i="4"/>
  <c r="B54" i="4"/>
  <c r="B53" i="4"/>
  <c r="B47" i="4"/>
  <c r="B46" i="4"/>
  <c r="B45" i="4"/>
  <c r="B44" i="4"/>
  <c r="B43" i="4"/>
  <c r="B42" i="4"/>
  <c r="B27" i="4"/>
  <c r="B26" i="4"/>
  <c r="B25" i="4"/>
  <c r="B24" i="4"/>
  <c r="B23" i="4"/>
  <c r="B22" i="4"/>
  <c r="B21" i="4"/>
  <c r="B16" i="4"/>
  <c r="B15" i="4"/>
  <c r="B14" i="4"/>
  <c r="B13" i="4"/>
  <c r="B12" i="4"/>
  <c r="B11" i="4"/>
  <c r="B10" i="4"/>
  <c r="B4" i="4"/>
  <c r="Y13" i="7"/>
  <c r="N11" i="4"/>
  <c r="Y13" i="10"/>
  <c r="N12" i="4" s="1"/>
  <c r="Y13" i="11"/>
  <c r="Y13" i="12"/>
  <c r="N14" i="4"/>
  <c r="Y13" i="13"/>
  <c r="Y13" i="14"/>
  <c r="N16" i="4"/>
  <c r="Y13" i="15"/>
  <c r="N21" i="4" s="1"/>
  <c r="Y13" i="16"/>
  <c r="N22" i="4" s="1"/>
  <c r="Y13" i="17"/>
  <c r="Y13" i="18"/>
  <c r="N24" i="4"/>
  <c r="Y13" i="19"/>
  <c r="N25" i="4" s="1"/>
  <c r="Y13" i="20"/>
  <c r="Y13" i="21"/>
  <c r="N27" i="4"/>
  <c r="Y13" i="3"/>
  <c r="Y13" i="9"/>
  <c r="Y13" i="26"/>
  <c r="Y13" i="27"/>
  <c r="N45" i="4" s="1"/>
  <c r="Y13" i="28"/>
  <c r="Y13" i="29"/>
  <c r="Y13" i="30"/>
  <c r="Y13" i="31"/>
  <c r="N53" i="4"/>
  <c r="Y13" i="32"/>
  <c r="Y13" i="33"/>
  <c r="Y13" i="34"/>
  <c r="N56" i="4" s="1"/>
  <c r="Y13" i="35"/>
  <c r="N57" i="4" s="1"/>
  <c r="Y13" i="36"/>
  <c r="N58" i="4" s="1"/>
  <c r="Y13" i="37"/>
  <c r="N66" i="4" s="1"/>
  <c r="Y13" i="2"/>
  <c r="N10" i="4" s="1"/>
  <c r="Y10" i="2"/>
  <c r="Y10" i="7"/>
  <c r="Y10" i="10"/>
  <c r="Y10" i="11"/>
  <c r="Y10" i="12"/>
  <c r="M14" i="4" s="1"/>
  <c r="Y10" i="13"/>
  <c r="M15" i="4" s="1"/>
  <c r="Y10" i="14"/>
  <c r="M16" i="4" s="1"/>
  <c r="Y10" i="15"/>
  <c r="M21" i="4" s="1"/>
  <c r="Y10" i="16"/>
  <c r="Y10" i="17"/>
  <c r="Y10" i="18"/>
  <c r="M24" i="4"/>
  <c r="Y10" i="19"/>
  <c r="Y10" i="20"/>
  <c r="Y10" i="21"/>
  <c r="M27" i="4" s="1"/>
  <c r="Y10" i="3"/>
  <c r="Y10" i="9"/>
  <c r="Y10" i="26"/>
  <c r="M44" i="4" s="1"/>
  <c r="Y10" i="27"/>
  <c r="Y10" i="28"/>
  <c r="M46" i="4" s="1"/>
  <c r="Y10" i="29"/>
  <c r="M47" i="4"/>
  <c r="Y10" i="30"/>
  <c r="Y10" i="31"/>
  <c r="Y10" i="32"/>
  <c r="Y10" i="33"/>
  <c r="M55" i="4" s="1"/>
  <c r="Y10" i="34"/>
  <c r="M56" i="4" s="1"/>
  <c r="Y10" i="35"/>
  <c r="M57" i="4" s="1"/>
  <c r="Y10" i="36"/>
  <c r="M58" i="4" s="1"/>
  <c r="Y10" i="37"/>
  <c r="N59" i="4" s="1"/>
  <c r="E87" i="4"/>
  <c r="E86" i="4"/>
  <c r="E85" i="4"/>
  <c r="E84" i="4"/>
  <c r="E83" i="4"/>
  <c r="E82" i="4"/>
  <c r="E81" i="4"/>
  <c r="E80" i="4"/>
  <c r="E79" i="4"/>
  <c r="E78" i="4"/>
  <c r="E77" i="4"/>
  <c r="E76" i="4"/>
  <c r="E75" i="4"/>
  <c r="E74" i="4"/>
  <c r="E73" i="4"/>
  <c r="E72" i="4"/>
  <c r="E14" i="36"/>
  <c r="L58" i="4" s="1"/>
  <c r="E13" i="36"/>
  <c r="K58" i="4" s="1"/>
  <c r="K57" i="4"/>
  <c r="K56" i="4"/>
  <c r="L55" i="4"/>
  <c r="L54" i="4"/>
  <c r="E14" i="30"/>
  <c r="E13" i="30"/>
  <c r="L48" i="4" s="1"/>
  <c r="E14" i="29"/>
  <c r="L47" i="4" s="1"/>
  <c r="E13" i="29"/>
  <c r="K47" i="4" s="1"/>
  <c r="E14" i="28"/>
  <c r="L46" i="4" s="1"/>
  <c r="E13" i="28"/>
  <c r="K46" i="4"/>
  <c r="E14" i="27"/>
  <c r="L45" i="4" s="1"/>
  <c r="E13" i="27"/>
  <c r="E14" i="26"/>
  <c r="L44" i="4" s="1"/>
  <c r="E13" i="26"/>
  <c r="K44" i="4" s="1"/>
  <c r="E14" i="9"/>
  <c r="L43" i="4" s="1"/>
  <c r="E13" i="9"/>
  <c r="K43" i="4" s="1"/>
  <c r="E14" i="3"/>
  <c r="L42" i="4" s="1"/>
  <c r="E13" i="3"/>
  <c r="K42" i="4" s="1"/>
  <c r="W4" i="4"/>
  <c r="V4" i="4"/>
  <c r="U4" i="4"/>
  <c r="T4" i="4"/>
  <c r="S4" i="4"/>
  <c r="R4" i="4"/>
  <c r="Q4" i="4"/>
  <c r="P4" i="4"/>
  <c r="O4" i="4"/>
  <c r="N4" i="4"/>
  <c r="M4" i="4"/>
  <c r="L4" i="4"/>
  <c r="K4" i="4"/>
  <c r="J4" i="4"/>
  <c r="I4" i="4"/>
  <c r="H4" i="4"/>
  <c r="G4" i="4"/>
  <c r="F4" i="4"/>
  <c r="E4" i="4"/>
  <c r="C4" i="4"/>
  <c r="AR27" i="4"/>
  <c r="AR26" i="4"/>
  <c r="AR25" i="4"/>
  <c r="AR24" i="4"/>
  <c r="AR23" i="4"/>
  <c r="AR22" i="4"/>
  <c r="AR21" i="4"/>
  <c r="AR16" i="4"/>
  <c r="AR15" i="4"/>
  <c r="AR14" i="4"/>
  <c r="AR13" i="4"/>
  <c r="AR12" i="4"/>
  <c r="AR11" i="4"/>
  <c r="AR10" i="4"/>
  <c r="AD27" i="4"/>
  <c r="AD26" i="4"/>
  <c r="AD25" i="4"/>
  <c r="AD24" i="4"/>
  <c r="AD23" i="4"/>
  <c r="AD22" i="4"/>
  <c r="AD21" i="4"/>
  <c r="AD16" i="4"/>
  <c r="AD15" i="4"/>
  <c r="AD14" i="4"/>
  <c r="AD13" i="4"/>
  <c r="AD12" i="4"/>
  <c r="AD11" i="4"/>
  <c r="AD10" i="4"/>
  <c r="BE23" i="4"/>
  <c r="BD23" i="4"/>
  <c r="BC23" i="4"/>
  <c r="AQ27" i="4"/>
  <c r="AQ23" i="4"/>
  <c r="AP23" i="4"/>
  <c r="AO23" i="4"/>
  <c r="AC23" i="4"/>
  <c r="AB23" i="4"/>
  <c r="AA23" i="4"/>
  <c r="P27" i="4"/>
  <c r="P26" i="4"/>
  <c r="P25" i="4"/>
  <c r="P24" i="4"/>
  <c r="P23" i="4"/>
  <c r="P22" i="4"/>
  <c r="P21" i="4"/>
  <c r="P16" i="4"/>
  <c r="P15" i="4"/>
  <c r="P14" i="4"/>
  <c r="P13" i="4"/>
  <c r="P12" i="4"/>
  <c r="P11" i="4"/>
  <c r="P10" i="4"/>
  <c r="R66" i="4"/>
  <c r="Q66" i="4"/>
  <c r="P66" i="4"/>
  <c r="O66" i="4"/>
  <c r="K67" i="4"/>
  <c r="R58" i="4"/>
  <c r="Q58" i="4"/>
  <c r="P58" i="4"/>
  <c r="O58" i="4"/>
  <c r="R57" i="4"/>
  <c r="Q57" i="4"/>
  <c r="P57" i="4"/>
  <c r="O57" i="4"/>
  <c r="R56" i="4"/>
  <c r="Q56" i="4"/>
  <c r="P56" i="4"/>
  <c r="O56" i="4"/>
  <c r="R55" i="4"/>
  <c r="Q55" i="4"/>
  <c r="P55" i="4"/>
  <c r="O55" i="4"/>
  <c r="R54" i="4"/>
  <c r="Q54" i="4"/>
  <c r="P54" i="4"/>
  <c r="O54" i="4"/>
  <c r="R53" i="4"/>
  <c r="Q53" i="4"/>
  <c r="P53" i="4"/>
  <c r="O53" i="4"/>
  <c r="R47" i="4"/>
  <c r="Q47" i="4"/>
  <c r="P47" i="4"/>
  <c r="O47" i="4"/>
  <c r="R46" i="4"/>
  <c r="Q46" i="4"/>
  <c r="P46" i="4"/>
  <c r="O46" i="4"/>
  <c r="R45" i="4"/>
  <c r="Q45" i="4"/>
  <c r="P45" i="4"/>
  <c r="O45" i="4"/>
  <c r="K45" i="4"/>
  <c r="Q44" i="4"/>
  <c r="R44" i="4"/>
  <c r="O44" i="4"/>
  <c r="P44" i="4"/>
  <c r="L66" i="4"/>
  <c r="R11" i="37"/>
  <c r="J66" i="4" s="1"/>
  <c r="M11" i="37"/>
  <c r="I66" i="4" s="1"/>
  <c r="L59" i="4"/>
  <c r="R10" i="37"/>
  <c r="G66" i="4" s="1"/>
  <c r="M10" i="37"/>
  <c r="F66" i="4"/>
  <c r="E10" i="37"/>
  <c r="K64" i="4" s="1"/>
  <c r="R11" i="36"/>
  <c r="J58" i="4" s="1"/>
  <c r="M11" i="36"/>
  <c r="I58" i="4"/>
  <c r="E11" i="36"/>
  <c r="H58" i="4" s="1"/>
  <c r="R10" i="36"/>
  <c r="G58" i="4" s="1"/>
  <c r="M10" i="36"/>
  <c r="F58" i="4" s="1"/>
  <c r="E10" i="36"/>
  <c r="E58" i="4" s="1"/>
  <c r="L57" i="4"/>
  <c r="R11" i="35"/>
  <c r="J57" i="4" s="1"/>
  <c r="M11" i="35"/>
  <c r="I57" i="4"/>
  <c r="E11" i="35"/>
  <c r="H57" i="4" s="1"/>
  <c r="R10" i="35"/>
  <c r="G57" i="4" s="1"/>
  <c r="M10" i="35"/>
  <c r="F57" i="4" s="1"/>
  <c r="E10" i="35"/>
  <c r="E57" i="4"/>
  <c r="L56" i="4"/>
  <c r="R11" i="34"/>
  <c r="J56" i="4" s="1"/>
  <c r="M11" i="34"/>
  <c r="I56" i="4" s="1"/>
  <c r="E11" i="34"/>
  <c r="H56" i="4" s="1"/>
  <c r="R10" i="34"/>
  <c r="G56" i="4"/>
  <c r="M10" i="34"/>
  <c r="F56" i="4" s="1"/>
  <c r="E10" i="34"/>
  <c r="E56" i="4" s="1"/>
  <c r="N55" i="4"/>
  <c r="R11" i="33"/>
  <c r="J55" i="4" s="1"/>
  <c r="M11" i="33"/>
  <c r="I55" i="4" s="1"/>
  <c r="E11" i="33"/>
  <c r="H55" i="4"/>
  <c r="R10" i="33"/>
  <c r="G55" i="4" s="1"/>
  <c r="M10" i="33"/>
  <c r="F55" i="4"/>
  <c r="E10" i="33"/>
  <c r="E55" i="4" s="1"/>
  <c r="N54" i="4"/>
  <c r="R11" i="32"/>
  <c r="J54" i="4" s="1"/>
  <c r="M11" i="32"/>
  <c r="I54" i="4"/>
  <c r="H54" i="4"/>
  <c r="M54" i="4"/>
  <c r="R10" i="32"/>
  <c r="G54" i="4" s="1"/>
  <c r="M10" i="32"/>
  <c r="F54" i="4" s="1"/>
  <c r="E10" i="32"/>
  <c r="E54" i="4"/>
  <c r="L53" i="4"/>
  <c r="R11" i="31"/>
  <c r="J53" i="4" s="1"/>
  <c r="M11" i="31"/>
  <c r="I53" i="4" s="1"/>
  <c r="H53" i="4"/>
  <c r="M53" i="4"/>
  <c r="R10" i="31"/>
  <c r="G53" i="4" s="1"/>
  <c r="M10" i="31"/>
  <c r="F53" i="4" s="1"/>
  <c r="E10" i="31"/>
  <c r="E53" i="4" s="1"/>
  <c r="R11" i="30"/>
  <c r="M11" i="30"/>
  <c r="E11" i="30"/>
  <c r="R10" i="30"/>
  <c r="J48" i="4" s="1"/>
  <c r="M10" i="30"/>
  <c r="I48" i="4" s="1"/>
  <c r="E10" i="30"/>
  <c r="H48" i="4" s="1"/>
  <c r="E48" i="4"/>
  <c r="N47" i="4"/>
  <c r="R11" i="29"/>
  <c r="J47" i="4" s="1"/>
  <c r="M11" i="29"/>
  <c r="I47" i="4" s="1"/>
  <c r="E11" i="29"/>
  <c r="H47" i="4" s="1"/>
  <c r="R10" i="29"/>
  <c r="G47" i="4"/>
  <c r="M10" i="29"/>
  <c r="F47" i="4" s="1"/>
  <c r="E10" i="29"/>
  <c r="E47" i="4"/>
  <c r="N46" i="4"/>
  <c r="R11" i="28"/>
  <c r="J46" i="4"/>
  <c r="M11" i="28"/>
  <c r="I46" i="4"/>
  <c r="E11" i="28"/>
  <c r="H46" i="4" s="1"/>
  <c r="R10" i="28"/>
  <c r="G46" i="4" s="1"/>
  <c r="M10" i="28"/>
  <c r="F46" i="4"/>
  <c r="E10" i="28"/>
  <c r="E46" i="4"/>
  <c r="R11" i="27"/>
  <c r="J45" i="4" s="1"/>
  <c r="M11" i="27"/>
  <c r="I45" i="4" s="1"/>
  <c r="E11" i="27"/>
  <c r="H45" i="4" s="1"/>
  <c r="M45" i="4"/>
  <c r="R10" i="27"/>
  <c r="G45" i="4" s="1"/>
  <c r="M10" i="27"/>
  <c r="F45" i="4"/>
  <c r="E10" i="27"/>
  <c r="E45" i="4" s="1"/>
  <c r="N44" i="4"/>
  <c r="R11" i="26"/>
  <c r="J44" i="4" s="1"/>
  <c r="M11" i="26"/>
  <c r="I44" i="4" s="1"/>
  <c r="E11" i="26"/>
  <c r="H44" i="4" s="1"/>
  <c r="R10" i="26"/>
  <c r="G44" i="4" s="1"/>
  <c r="M10" i="26"/>
  <c r="F44" i="4" s="1"/>
  <c r="E10" i="26"/>
  <c r="E44" i="4" s="1"/>
  <c r="R42" i="4"/>
  <c r="Q42" i="4"/>
  <c r="P42" i="4"/>
  <c r="O42" i="4"/>
  <c r="R43" i="4"/>
  <c r="Q43" i="4"/>
  <c r="P43" i="4"/>
  <c r="O43" i="4"/>
  <c r="BE27" i="4"/>
  <c r="BD27" i="4"/>
  <c r="AP27" i="4"/>
  <c r="AC27" i="4"/>
  <c r="AB27" i="4"/>
  <c r="BE26" i="4"/>
  <c r="AQ26" i="4"/>
  <c r="AC26" i="4"/>
  <c r="BE25" i="4"/>
  <c r="AQ25" i="4"/>
  <c r="AC25" i="4"/>
  <c r="BE24" i="4"/>
  <c r="AQ24" i="4"/>
  <c r="AC24" i="4"/>
  <c r="BP27" i="4"/>
  <c r="BC27" i="4"/>
  <c r="BB27" i="4"/>
  <c r="BA27" i="4"/>
  <c r="AZ27" i="4"/>
  <c r="AY27" i="4"/>
  <c r="AX27" i="4"/>
  <c r="AW27" i="4"/>
  <c r="AV27" i="4"/>
  <c r="AU27" i="4"/>
  <c r="AT27" i="4"/>
  <c r="AS27" i="4"/>
  <c r="AO27" i="4"/>
  <c r="AN27" i="4"/>
  <c r="AM27" i="4"/>
  <c r="AL27" i="4"/>
  <c r="AK27" i="4"/>
  <c r="AJ27" i="4"/>
  <c r="AI27" i="4"/>
  <c r="AH27" i="4"/>
  <c r="AG27" i="4"/>
  <c r="AF27" i="4"/>
  <c r="AE27" i="4"/>
  <c r="AA27" i="4"/>
  <c r="Z27" i="4"/>
  <c r="Y27" i="4"/>
  <c r="X27" i="4"/>
  <c r="W27" i="4"/>
  <c r="V27" i="4"/>
  <c r="U27" i="4"/>
  <c r="T27" i="4"/>
  <c r="S27" i="4"/>
  <c r="R27" i="4"/>
  <c r="Q27" i="4"/>
  <c r="L27" i="4"/>
  <c r="K27" i="4"/>
  <c r="J27" i="4"/>
  <c r="I27" i="4"/>
  <c r="H27" i="4"/>
  <c r="G27" i="4"/>
  <c r="F27" i="4"/>
  <c r="BD26" i="4"/>
  <c r="BC26" i="4"/>
  <c r="BB26" i="4"/>
  <c r="BA26" i="4"/>
  <c r="AZ26" i="4"/>
  <c r="AY26" i="4"/>
  <c r="AX26" i="4"/>
  <c r="AW26" i="4"/>
  <c r="AV26" i="4"/>
  <c r="AU26" i="4"/>
  <c r="AT26" i="4"/>
  <c r="AS26" i="4"/>
  <c r="AP26" i="4"/>
  <c r="AO26" i="4"/>
  <c r="AN26" i="4"/>
  <c r="AM26" i="4"/>
  <c r="AL26" i="4"/>
  <c r="AK26" i="4"/>
  <c r="AJ26" i="4"/>
  <c r="AI26" i="4"/>
  <c r="AH26" i="4"/>
  <c r="AG26" i="4"/>
  <c r="AF26" i="4"/>
  <c r="AE26" i="4"/>
  <c r="AB26" i="4"/>
  <c r="AA26" i="4"/>
  <c r="Z26" i="4"/>
  <c r="Y26" i="4"/>
  <c r="X26" i="4"/>
  <c r="W26" i="4"/>
  <c r="V26" i="4"/>
  <c r="U26" i="4"/>
  <c r="T26" i="4"/>
  <c r="S26" i="4"/>
  <c r="R26" i="4"/>
  <c r="Q26" i="4"/>
  <c r="N26" i="4"/>
  <c r="M26" i="4"/>
  <c r="L26" i="4"/>
  <c r="K26" i="4"/>
  <c r="J26" i="4"/>
  <c r="I26" i="4"/>
  <c r="H26" i="4"/>
  <c r="G26" i="4"/>
  <c r="F26" i="4"/>
  <c r="BD25" i="4"/>
  <c r="BC25" i="4"/>
  <c r="BB25" i="4"/>
  <c r="BA25" i="4"/>
  <c r="AZ25" i="4"/>
  <c r="AY25" i="4"/>
  <c r="AX25" i="4"/>
  <c r="AW25" i="4"/>
  <c r="AV25" i="4"/>
  <c r="AU25" i="4"/>
  <c r="AT25" i="4"/>
  <c r="AS25" i="4"/>
  <c r="AP25" i="4"/>
  <c r="AO25" i="4"/>
  <c r="AN25" i="4"/>
  <c r="AM25" i="4"/>
  <c r="AL25" i="4"/>
  <c r="AK25" i="4"/>
  <c r="AJ25" i="4"/>
  <c r="AI25" i="4"/>
  <c r="AH25" i="4"/>
  <c r="AG25" i="4"/>
  <c r="AF25" i="4"/>
  <c r="AE25" i="4"/>
  <c r="AB25" i="4"/>
  <c r="AA25" i="4"/>
  <c r="Z25" i="4"/>
  <c r="Y25" i="4"/>
  <c r="X25" i="4"/>
  <c r="W25" i="4"/>
  <c r="V25" i="4"/>
  <c r="U25" i="4"/>
  <c r="T25" i="4"/>
  <c r="S25" i="4"/>
  <c r="R25" i="4"/>
  <c r="Q25" i="4"/>
  <c r="M25" i="4"/>
  <c r="L25" i="4"/>
  <c r="K25" i="4"/>
  <c r="J25" i="4"/>
  <c r="I25" i="4"/>
  <c r="H25" i="4"/>
  <c r="G25" i="4"/>
  <c r="F25" i="4"/>
  <c r="E25" i="4"/>
  <c r="BD24" i="4"/>
  <c r="BC24" i="4"/>
  <c r="BB24" i="4"/>
  <c r="BA24" i="4"/>
  <c r="AZ24" i="4"/>
  <c r="AY24" i="4"/>
  <c r="AX24" i="4"/>
  <c r="AW24" i="4"/>
  <c r="AV24" i="4"/>
  <c r="AU24" i="4"/>
  <c r="AT24" i="4"/>
  <c r="AS24" i="4"/>
  <c r="AP24" i="4"/>
  <c r="AO24" i="4"/>
  <c r="AN24" i="4"/>
  <c r="AM24" i="4"/>
  <c r="AL24" i="4"/>
  <c r="AK24" i="4"/>
  <c r="AJ24" i="4"/>
  <c r="AI24" i="4"/>
  <c r="AH24" i="4"/>
  <c r="AG24" i="4"/>
  <c r="AF24" i="4"/>
  <c r="AE24" i="4"/>
  <c r="AB24" i="4"/>
  <c r="AA24" i="4"/>
  <c r="Z24" i="4"/>
  <c r="Y24" i="4"/>
  <c r="X24" i="4"/>
  <c r="W24" i="4"/>
  <c r="V24" i="4"/>
  <c r="U24" i="4"/>
  <c r="T24" i="4"/>
  <c r="S24" i="4"/>
  <c r="R24" i="4"/>
  <c r="Q24" i="4"/>
  <c r="L24" i="4"/>
  <c r="K24" i="4"/>
  <c r="J24" i="4"/>
  <c r="I24" i="4"/>
  <c r="H24" i="4"/>
  <c r="G24" i="4"/>
  <c r="F24" i="4"/>
  <c r="E24" i="4"/>
  <c r="BB23" i="4"/>
  <c r="BA23" i="4"/>
  <c r="AZ23" i="4"/>
  <c r="AY23" i="4"/>
  <c r="AX23" i="4"/>
  <c r="AW23" i="4"/>
  <c r="AV23" i="4"/>
  <c r="AU23" i="4"/>
  <c r="AT23" i="4"/>
  <c r="AS23" i="4"/>
  <c r="AN23" i="4"/>
  <c r="AM23" i="4"/>
  <c r="AL23" i="4"/>
  <c r="AK23" i="4"/>
  <c r="AJ23" i="4"/>
  <c r="AI23" i="4"/>
  <c r="AH23" i="4"/>
  <c r="AG23" i="4"/>
  <c r="AF23" i="4"/>
  <c r="AE23" i="4"/>
  <c r="Z23" i="4"/>
  <c r="Y23" i="4"/>
  <c r="X23" i="4"/>
  <c r="W23" i="4"/>
  <c r="V23" i="4"/>
  <c r="U23" i="4"/>
  <c r="T23" i="4"/>
  <c r="S23" i="4"/>
  <c r="R23" i="4"/>
  <c r="Q23" i="4"/>
  <c r="N23" i="4"/>
  <c r="M23" i="4"/>
  <c r="L23" i="4"/>
  <c r="K23" i="4"/>
  <c r="J23" i="4"/>
  <c r="I23" i="4"/>
  <c r="H23" i="4"/>
  <c r="G23" i="4"/>
  <c r="F23" i="4"/>
  <c r="E23" i="4"/>
  <c r="BE22" i="4"/>
  <c r="BD22" i="4"/>
  <c r="BC22" i="4"/>
  <c r="BB22" i="4"/>
  <c r="BA22" i="4"/>
  <c r="AZ22" i="4"/>
  <c r="AY22" i="4"/>
  <c r="AX22" i="4"/>
  <c r="AW22" i="4"/>
  <c r="AV22" i="4"/>
  <c r="AU22" i="4"/>
  <c r="AT22" i="4"/>
  <c r="AS22" i="4"/>
  <c r="AQ22" i="4"/>
  <c r="AP22" i="4"/>
  <c r="AO22" i="4"/>
  <c r="AN22" i="4"/>
  <c r="AM22" i="4"/>
  <c r="AL22" i="4"/>
  <c r="AK22" i="4"/>
  <c r="AJ22" i="4"/>
  <c r="AI22" i="4"/>
  <c r="AH22" i="4"/>
  <c r="AG22" i="4"/>
  <c r="AF22" i="4"/>
  <c r="AE22" i="4"/>
  <c r="AC22" i="4"/>
  <c r="AB22" i="4"/>
  <c r="AA22" i="4"/>
  <c r="Z22" i="4"/>
  <c r="Y22" i="4"/>
  <c r="X22" i="4"/>
  <c r="W22" i="4"/>
  <c r="V22" i="4"/>
  <c r="U22" i="4"/>
  <c r="T22" i="4"/>
  <c r="S22" i="4"/>
  <c r="R22" i="4"/>
  <c r="Q22" i="4"/>
  <c r="M22" i="4"/>
  <c r="L22" i="4"/>
  <c r="K22" i="4"/>
  <c r="J22" i="4"/>
  <c r="I22" i="4"/>
  <c r="H22" i="4"/>
  <c r="G22" i="4"/>
  <c r="F22" i="4"/>
  <c r="E22" i="4"/>
  <c r="BB21" i="4"/>
  <c r="BA21" i="4"/>
  <c r="AZ21" i="4"/>
  <c r="AY21" i="4"/>
  <c r="AX21" i="4"/>
  <c r="AW21" i="4"/>
  <c r="AV21" i="4"/>
  <c r="AU21" i="4"/>
  <c r="AT21" i="4"/>
  <c r="AS21" i="4"/>
  <c r="AN21" i="4"/>
  <c r="AM21" i="4"/>
  <c r="AL21" i="4"/>
  <c r="AK21" i="4"/>
  <c r="AJ21" i="4"/>
  <c r="AI21" i="4"/>
  <c r="AH21" i="4"/>
  <c r="AG21" i="4"/>
  <c r="AF21" i="4"/>
  <c r="AE21" i="4"/>
  <c r="Z21" i="4"/>
  <c r="Y21" i="4"/>
  <c r="X21" i="4"/>
  <c r="W21" i="4"/>
  <c r="V21" i="4"/>
  <c r="U21" i="4"/>
  <c r="T21" i="4"/>
  <c r="S21" i="4"/>
  <c r="R21" i="4"/>
  <c r="Q21" i="4"/>
  <c r="L21" i="4"/>
  <c r="K21" i="4"/>
  <c r="J21" i="4"/>
  <c r="I21" i="4"/>
  <c r="H21" i="4"/>
  <c r="G21" i="4"/>
  <c r="F21" i="4"/>
  <c r="E21" i="4"/>
  <c r="BE16" i="4"/>
  <c r="BD16" i="4"/>
  <c r="BC16" i="4"/>
  <c r="BB16" i="4"/>
  <c r="BA16" i="4"/>
  <c r="AZ16" i="4"/>
  <c r="AY16" i="4"/>
  <c r="AX16" i="4"/>
  <c r="AW16" i="4"/>
  <c r="AV16" i="4"/>
  <c r="AU16" i="4"/>
  <c r="AT16" i="4"/>
  <c r="AS16" i="4"/>
  <c r="AQ16" i="4"/>
  <c r="AP16" i="4"/>
  <c r="AO16" i="4"/>
  <c r="AN16" i="4"/>
  <c r="AM16" i="4"/>
  <c r="AL16" i="4"/>
  <c r="AK16" i="4"/>
  <c r="AJ16" i="4"/>
  <c r="AI16" i="4"/>
  <c r="AH16" i="4"/>
  <c r="AG16" i="4"/>
  <c r="AF16" i="4"/>
  <c r="AE16" i="4"/>
  <c r="AC16" i="4"/>
  <c r="AB16" i="4"/>
  <c r="AA16" i="4"/>
  <c r="Z16" i="4"/>
  <c r="Y16" i="4"/>
  <c r="X16" i="4"/>
  <c r="W16" i="4"/>
  <c r="V16" i="4"/>
  <c r="U16" i="4"/>
  <c r="T16" i="4"/>
  <c r="S16" i="4"/>
  <c r="R16" i="4"/>
  <c r="Q16" i="4"/>
  <c r="L16" i="4"/>
  <c r="K16" i="4"/>
  <c r="J16" i="4"/>
  <c r="I16" i="4"/>
  <c r="G16" i="4"/>
  <c r="BE15" i="4"/>
  <c r="BD15" i="4"/>
  <c r="BC15" i="4"/>
  <c r="BB15" i="4"/>
  <c r="BA15" i="4"/>
  <c r="AZ15" i="4"/>
  <c r="AY15" i="4"/>
  <c r="AX15" i="4"/>
  <c r="AW15" i="4"/>
  <c r="AV15" i="4"/>
  <c r="AU15" i="4"/>
  <c r="AT15" i="4"/>
  <c r="AS15" i="4"/>
  <c r="AQ15" i="4"/>
  <c r="AP15" i="4"/>
  <c r="AO15" i="4"/>
  <c r="AN15" i="4"/>
  <c r="AM15" i="4"/>
  <c r="AL15" i="4"/>
  <c r="AK15" i="4"/>
  <c r="AJ15" i="4"/>
  <c r="AI15" i="4"/>
  <c r="AH15" i="4"/>
  <c r="AG15" i="4"/>
  <c r="AF15" i="4"/>
  <c r="AE15" i="4"/>
  <c r="AC15" i="4"/>
  <c r="AB15" i="4"/>
  <c r="AA15" i="4"/>
  <c r="Z15" i="4"/>
  <c r="Y15" i="4"/>
  <c r="X15" i="4"/>
  <c r="W15" i="4"/>
  <c r="V15" i="4"/>
  <c r="U15" i="4"/>
  <c r="T15" i="4"/>
  <c r="S15" i="4"/>
  <c r="R15" i="4"/>
  <c r="Q15" i="4"/>
  <c r="N15" i="4"/>
  <c r="L15" i="4"/>
  <c r="K15" i="4"/>
  <c r="J15" i="4"/>
  <c r="I15" i="4"/>
  <c r="H15" i="4"/>
  <c r="G15" i="4"/>
  <c r="E15" i="4"/>
  <c r="BE14" i="4"/>
  <c r="BD14" i="4"/>
  <c r="BC14" i="4"/>
  <c r="BB14" i="4"/>
  <c r="BA14" i="4"/>
  <c r="AZ14" i="4"/>
  <c r="AY14" i="4"/>
  <c r="AX14" i="4"/>
  <c r="AW14" i="4"/>
  <c r="AV14" i="4"/>
  <c r="AU14" i="4"/>
  <c r="AT14" i="4"/>
  <c r="AS14" i="4"/>
  <c r="AQ14" i="4"/>
  <c r="AP14" i="4"/>
  <c r="AO14" i="4"/>
  <c r="AN14" i="4"/>
  <c r="AM14" i="4"/>
  <c r="AL14" i="4"/>
  <c r="AK14" i="4"/>
  <c r="AJ14" i="4"/>
  <c r="AI14" i="4"/>
  <c r="AH14" i="4"/>
  <c r="AG14" i="4"/>
  <c r="AF14" i="4"/>
  <c r="AE14" i="4"/>
  <c r="AC14" i="4"/>
  <c r="AB14" i="4"/>
  <c r="AA14" i="4"/>
  <c r="Z14" i="4"/>
  <c r="Y14" i="4"/>
  <c r="X14" i="4"/>
  <c r="W14" i="4"/>
  <c r="V14" i="4"/>
  <c r="U14" i="4"/>
  <c r="T14" i="4"/>
  <c r="S14" i="4"/>
  <c r="R14" i="4"/>
  <c r="Q14" i="4"/>
  <c r="L14" i="4"/>
  <c r="K14" i="4"/>
  <c r="J14" i="4"/>
  <c r="I14" i="4"/>
  <c r="H14" i="4"/>
  <c r="G14" i="4"/>
  <c r="F14" i="4"/>
  <c r="BE13" i="4"/>
  <c r="BD13" i="4"/>
  <c r="BC13" i="4"/>
  <c r="BB13" i="4"/>
  <c r="BA13" i="4"/>
  <c r="AZ13" i="4"/>
  <c r="AY13" i="4"/>
  <c r="AX13" i="4"/>
  <c r="AW13" i="4"/>
  <c r="AV13" i="4"/>
  <c r="AU13" i="4"/>
  <c r="AT13" i="4"/>
  <c r="AS13" i="4"/>
  <c r="AQ13" i="4"/>
  <c r="AP13" i="4"/>
  <c r="AO13" i="4"/>
  <c r="AN13" i="4"/>
  <c r="AM13" i="4"/>
  <c r="AL13" i="4"/>
  <c r="AK13" i="4"/>
  <c r="AJ13" i="4"/>
  <c r="AI13" i="4"/>
  <c r="AH13" i="4"/>
  <c r="AG13" i="4"/>
  <c r="AF13" i="4"/>
  <c r="AE13" i="4"/>
  <c r="AC13" i="4"/>
  <c r="AB13" i="4"/>
  <c r="AA13" i="4"/>
  <c r="Z13" i="4"/>
  <c r="Y13" i="4"/>
  <c r="X13" i="4"/>
  <c r="W13" i="4"/>
  <c r="V13" i="4"/>
  <c r="U13" i="4"/>
  <c r="T13" i="4"/>
  <c r="S13" i="4"/>
  <c r="R13" i="4"/>
  <c r="Q13" i="4"/>
  <c r="N13" i="4"/>
  <c r="M13" i="4"/>
  <c r="L13" i="4"/>
  <c r="K13" i="4"/>
  <c r="J13" i="4"/>
  <c r="I13" i="4"/>
  <c r="H13" i="4"/>
  <c r="G13" i="4"/>
  <c r="F13" i="4"/>
  <c r="BE12" i="4"/>
  <c r="BD12" i="4"/>
  <c r="BC12" i="4"/>
  <c r="BB12" i="4"/>
  <c r="BA12" i="4"/>
  <c r="AZ12" i="4"/>
  <c r="AY12" i="4"/>
  <c r="AX12" i="4"/>
  <c r="AW12" i="4"/>
  <c r="AV12" i="4"/>
  <c r="AU12" i="4"/>
  <c r="AT12" i="4"/>
  <c r="AS12" i="4"/>
  <c r="AQ12" i="4"/>
  <c r="AP12" i="4"/>
  <c r="AO12" i="4"/>
  <c r="AN12" i="4"/>
  <c r="AM12" i="4"/>
  <c r="AL12" i="4"/>
  <c r="AK12" i="4"/>
  <c r="AJ12" i="4"/>
  <c r="AI12" i="4"/>
  <c r="AH12" i="4"/>
  <c r="AG12" i="4"/>
  <c r="AF12" i="4"/>
  <c r="AE12" i="4"/>
  <c r="AC12" i="4"/>
  <c r="AB12" i="4"/>
  <c r="AA12" i="4"/>
  <c r="Z12" i="4"/>
  <c r="Y12" i="4"/>
  <c r="X12" i="4"/>
  <c r="W12" i="4"/>
  <c r="V12" i="4"/>
  <c r="U12" i="4"/>
  <c r="T12" i="4"/>
  <c r="S12" i="4"/>
  <c r="R12" i="4"/>
  <c r="Q12" i="4"/>
  <c r="M12" i="4"/>
  <c r="L12" i="4"/>
  <c r="K12" i="4"/>
  <c r="J12" i="4"/>
  <c r="I12" i="4"/>
  <c r="H12" i="4"/>
  <c r="G12" i="4"/>
  <c r="F12" i="4"/>
  <c r="E12" i="4"/>
  <c r="AY11" i="4"/>
  <c r="AX11" i="4"/>
  <c r="AW11" i="4"/>
  <c r="AV11" i="4"/>
  <c r="AU11" i="4"/>
  <c r="AT11" i="4"/>
  <c r="AS11" i="4"/>
  <c r="AK11" i="4"/>
  <c r="AJ11" i="4"/>
  <c r="AI11" i="4"/>
  <c r="AH11" i="4"/>
  <c r="AG11" i="4"/>
  <c r="AF11" i="4"/>
  <c r="AE11" i="4"/>
  <c r="W11" i="4"/>
  <c r="V11" i="4"/>
  <c r="U11" i="4"/>
  <c r="T11" i="4"/>
  <c r="S11" i="4"/>
  <c r="R11" i="4"/>
  <c r="Q11" i="4"/>
  <c r="M11" i="4"/>
  <c r="L11" i="4"/>
  <c r="K11" i="4"/>
  <c r="J11" i="4"/>
  <c r="I11" i="4"/>
  <c r="H11" i="4"/>
  <c r="G11" i="4"/>
  <c r="F11" i="4"/>
  <c r="E11" i="4"/>
  <c r="BA10" i="4"/>
  <c r="AZ10" i="4"/>
  <c r="AY10" i="4"/>
  <c r="AX10" i="4"/>
  <c r="AW10" i="4"/>
  <c r="AV10" i="4"/>
  <c r="AU10" i="4"/>
  <c r="AT10" i="4"/>
  <c r="AS10" i="4"/>
  <c r="AM10" i="4"/>
  <c r="AL10" i="4"/>
  <c r="AK10" i="4"/>
  <c r="AJ10" i="4"/>
  <c r="AI10" i="4"/>
  <c r="AH10" i="4"/>
  <c r="AG10" i="4"/>
  <c r="AF10" i="4"/>
  <c r="AE10" i="4"/>
  <c r="Y10" i="4"/>
  <c r="X10" i="4"/>
  <c r="W10" i="4"/>
  <c r="V10" i="4"/>
  <c r="U10" i="4"/>
  <c r="T10" i="4"/>
  <c r="S10" i="4"/>
  <c r="R10" i="4"/>
  <c r="Q10" i="4"/>
  <c r="M10" i="4"/>
  <c r="K10" i="4"/>
  <c r="L10" i="4"/>
  <c r="J10" i="4"/>
  <c r="I10" i="4"/>
  <c r="H10" i="4"/>
  <c r="G10" i="4"/>
  <c r="F10" i="4"/>
  <c r="E10" i="4"/>
  <c r="N43" i="4"/>
  <c r="R11" i="9"/>
  <c r="J43" i="4" s="1"/>
  <c r="M11" i="9"/>
  <c r="I43" i="4"/>
  <c r="E11" i="9"/>
  <c r="H43" i="4" s="1"/>
  <c r="M43" i="4"/>
  <c r="R10" i="9"/>
  <c r="G43" i="4" s="1"/>
  <c r="M10" i="9"/>
  <c r="F43" i="4" s="1"/>
  <c r="E10" i="9"/>
  <c r="E43" i="4"/>
  <c r="N42" i="4"/>
  <c r="M42" i="4"/>
  <c r="R11" i="3"/>
  <c r="J42" i="4"/>
  <c r="M11" i="3"/>
  <c r="I42" i="4" s="1"/>
  <c r="R10" i="3"/>
  <c r="G42" i="4" s="1"/>
  <c r="M10" i="3"/>
  <c r="F42" i="4" s="1"/>
  <c r="E10" i="3"/>
  <c r="E42" i="4" s="1"/>
  <c r="H42" i="4"/>
  <c r="E50" i="4"/>
  <c r="H66" i="4"/>
  <c r="M66" i="4" l="1"/>
  <c r="K48" i="4"/>
  <c r="E64" i="4"/>
  <c r="E59" i="4"/>
</calcChain>
</file>

<file path=xl/comments1.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0.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1.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2.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3.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4.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5.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6.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7.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8.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9.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0.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1.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2.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3.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4.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5.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6.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7.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3.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4.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5.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6.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7.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8.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9.xml><?xml version="1.0" encoding="utf-8"?>
<comments xmlns="http://schemas.openxmlformats.org/spreadsheetml/2006/main">
  <authors>
    <author>作成者</author>
  </authors>
  <commentList>
    <comment ref="Y10" authorId="0">
      <text>
        <r>
          <rPr>
            <sz val="10"/>
            <color indexed="81"/>
            <rFont val="HGPｺﾞｼｯｸM"/>
            <family val="3"/>
            <charset val="128"/>
          </rPr>
          <t>姓と名の間は全角スペースを入れて下さい。</t>
        </r>
      </text>
    </comment>
    <comment ref="V16" authorId="0">
      <text>
        <r>
          <rPr>
            <sz val="9"/>
            <color indexed="81"/>
            <rFont val="ＭＳ Ｐゴシック"/>
            <family val="3"/>
            <charset val="128"/>
          </rPr>
          <t>・評価は自己評価です。
・4段階評価です。
　（4）できる
　（3）概ねできる
　（2）ほとんどできない
　（1）全くできない</t>
        </r>
      </text>
    </comment>
  </commentList>
</comments>
</file>

<file path=xl/sharedStrings.xml><?xml version="1.0" encoding="utf-8"?>
<sst xmlns="http://schemas.openxmlformats.org/spreadsheetml/2006/main" count="3356" uniqueCount="651">
  <si>
    <t>日程</t>
    <rPh sb="0" eb="2">
      <t>ニッテイ</t>
    </rPh>
    <phoneticPr fontId="1"/>
  </si>
  <si>
    <t>～</t>
    <phoneticPr fontId="1"/>
  </si>
  <si>
    <t>氏名</t>
    <rPh sb="0" eb="2">
      <t>シメイ</t>
    </rPh>
    <phoneticPr fontId="1"/>
  </si>
  <si>
    <t>番号</t>
    <rPh sb="0" eb="2">
      <t>バンゴウ</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</si>
  <si>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</si>
  <si>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</si>
  <si>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</si>
  <si>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</si>
  <si>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</si>
  <si>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</si>
  <si>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</si>
  <si>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</si>
  <si>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</si>
  <si>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</si>
  <si>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</si>
  <si>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</si>
  <si>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</si>
  <si>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</si>
  <si>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集計用</t>
    <rPh sb="0" eb="2">
      <t>シュウケイ</t>
    </rPh>
    <rPh sb="2" eb="3">
      <t>ヨウ</t>
    </rPh>
    <phoneticPr fontId="1"/>
  </si>
  <si>
    <t>シート1</t>
    <phoneticPr fontId="1"/>
  </si>
  <si>
    <t>受講番号</t>
    <rPh sb="0" eb="2">
      <t>ジュコウ</t>
    </rPh>
    <rPh sb="2" eb="4">
      <t>バンゴウ</t>
    </rPh>
    <phoneticPr fontId="1"/>
  </si>
  <si>
    <t>日程
（終点）</t>
    <rPh sb="0" eb="2">
      <t>ニッテイ</t>
    </rPh>
    <rPh sb="4" eb="6">
      <t>シュウテン</t>
    </rPh>
    <phoneticPr fontId="1"/>
  </si>
  <si>
    <t>日程
（始点）</t>
    <rPh sb="0" eb="2">
      <t>ニッテイ</t>
    </rPh>
    <rPh sb="4" eb="6">
      <t>シテン</t>
    </rPh>
    <phoneticPr fontId="1"/>
  </si>
  <si>
    <t>課程区分</t>
    <rPh sb="0" eb="2">
      <t>カテイ</t>
    </rPh>
    <rPh sb="2" eb="4">
      <t>クブン</t>
    </rPh>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</si>
  <si>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</si>
  <si>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</si>
  <si>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</si>
  <si>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</si>
  <si>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</si>
  <si>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</si>
  <si>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時間</t>
    <rPh sb="0" eb="2">
      <t>ジカン</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</si>
  <si>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</si>
  <si>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</si>
  <si>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</si>
  <si>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</si>
  <si>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</si>
  <si>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</si>
  <si>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</si>
  <si>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</si>
  <si>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</si>
  <si>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</si>
  <si>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 xml:space="preserve">⑥ </t>
  </si>
  <si>
    <t xml:space="preserve">⑦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</si>
  <si>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</si>
  <si>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</si>
  <si>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</si>
  <si>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</si>
  <si>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</si>
  <si>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</si>
  <si>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</si>
  <si>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</si>
  <si>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</si>
  <si>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</si>
  <si>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</si>
  <si>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</si>
  <si>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</si>
  <si>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</si>
  <si>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</si>
  <si>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</si>
  <si>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</si>
  <si>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</si>
  <si>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</si>
  <si>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</si>
  <si>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</si>
  <si>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</si>
  <si>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</si>
  <si>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</si>
  <si>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</si>
  <si>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</si>
  <si>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</si>
  <si>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</si>
  <si>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</si>
  <si>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シート2</t>
    <phoneticPr fontId="1"/>
  </si>
  <si>
    <t>①</t>
    <phoneticPr fontId="1"/>
  </si>
  <si>
    <t>基本情報</t>
    <rPh sb="0" eb="2">
      <t>キホン</t>
    </rPh>
    <rPh sb="2" eb="4">
      <t>ジョウホウ</t>
    </rPh>
    <phoneticPr fontId="1"/>
  </si>
  <si>
    <t>受講前</t>
    <rPh sb="0" eb="2">
      <t>ジュコウ</t>
    </rPh>
    <rPh sb="2" eb="3">
      <t>マエ</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</si>
  <si>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</si>
  <si>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</si>
  <si>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</si>
  <si>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</si>
  <si>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</si>
  <si>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</si>
  <si>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</si>
  <si>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</si>
  <si>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</si>
  <si>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</si>
  <si>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理解度⑪</t>
    <rPh sb="0" eb="3">
      <t>リカイド</t>
    </rPh>
    <phoneticPr fontId="1"/>
  </si>
  <si>
    <t>理解度⑫</t>
    <rPh sb="0" eb="3">
      <t>リカイド</t>
    </rPh>
    <phoneticPr fontId="1"/>
  </si>
  <si>
    <t>理解度⑬</t>
    <rPh sb="0" eb="3">
      <t>リカイド</t>
    </rPh>
    <phoneticPr fontId="1"/>
  </si>
  <si>
    <t>受講後</t>
    <rPh sb="0" eb="2">
      <t>ジュコウ</t>
    </rPh>
    <rPh sb="2" eb="3">
      <t>ゴ</t>
    </rPh>
    <phoneticPr fontId="1"/>
  </si>
  <si>
    <t>実践評価（3ヶ月後）</t>
    <phoneticPr fontId="1"/>
  </si>
  <si>
    <t>備考①</t>
    <rPh sb="0" eb="2">
      <t>ビコウ</t>
    </rPh>
    <phoneticPr fontId="1"/>
  </si>
  <si>
    <t>備考②</t>
    <rPh sb="0" eb="2">
      <t>ビコウ</t>
    </rPh>
    <phoneticPr fontId="1"/>
  </si>
  <si>
    <t>備考③</t>
    <rPh sb="0" eb="2">
      <t>ビコウ</t>
    </rPh>
    <phoneticPr fontId="1"/>
  </si>
  <si>
    <t>備考</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</si>
  <si>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</si>
  <si>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</si>
  <si>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</si>
  <si>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</si>
  <si>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</si>
  <si>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</si>
  <si>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</si>
  <si>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備考⑪</t>
    <rPh sb="0" eb="2">
      <t>ビコウ</t>
    </rPh>
    <phoneticPr fontId="1"/>
  </si>
  <si>
    <t>備考⑫</t>
    <rPh sb="0" eb="2">
      <t>ビコウ</t>
    </rPh>
    <phoneticPr fontId="1"/>
  </si>
  <si>
    <t>備考⑬</t>
    <rPh sb="0" eb="2">
      <t>ビコウ</t>
    </rPh>
    <phoneticPr fontId="1"/>
  </si>
  <si>
    <t>受講後（3ヶ月後）</t>
    <rPh sb="0" eb="2">
      <t>ジュコウ</t>
    </rPh>
    <rPh sb="2" eb="3">
      <t>ゴ</t>
    </rPh>
    <rPh sb="6" eb="8">
      <t>ゲツゴ</t>
    </rPh>
    <phoneticPr fontId="1"/>
  </si>
  <si>
    <t>会場1</t>
    <rPh sb="0" eb="2">
      <t>カイジョウ</t>
    </rPh>
    <phoneticPr fontId="1"/>
  </si>
  <si>
    <t>会場2</t>
    <rPh sb="0" eb="2">
      <t>カイジョウ</t>
    </rPh>
    <phoneticPr fontId="1"/>
  </si>
  <si>
    <t>受講日1</t>
    <rPh sb="0" eb="2">
      <t>ジュコウ</t>
    </rPh>
    <rPh sb="2" eb="3">
      <t>ビ</t>
    </rPh>
    <phoneticPr fontId="1"/>
  </si>
  <si>
    <t>受講日2</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</si>
  <si>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</si>
  <si>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</si>
  <si>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時間2
（始点）</t>
    <rPh sb="0" eb="2">
      <t>ジカン</t>
    </rPh>
    <rPh sb="5" eb="7">
      <t>シテン</t>
    </rPh>
    <phoneticPr fontId="1"/>
  </si>
  <si>
    <t>評価
項目数</t>
    <rPh sb="0" eb="2">
      <t>ヒョウカ</t>
    </rPh>
    <rPh sb="3" eb="6">
      <t>コウモクスウ</t>
    </rPh>
    <phoneticPr fontId="1"/>
  </si>
  <si>
    <t>②</t>
    <phoneticPr fontId="1"/>
  </si>
  <si>
    <t>③</t>
    <phoneticPr fontId="1"/>
  </si>
  <si>
    <t>1．研修記録シート1（目標）</t>
    <rPh sb="2" eb="4">
      <t>ケンシュウ</t>
    </rPh>
    <rPh sb="4" eb="6">
      <t>キロク</t>
    </rPh>
    <rPh sb="11" eb="13">
      <t>モクヒョウ</t>
    </rPh>
    <phoneticPr fontId="1"/>
  </si>
  <si>
    <t>シート3</t>
  </si>
  <si>
    <t>シート3</t>
    <phoneticPr fontId="1"/>
  </si>
  <si>
    <t>④</t>
    <phoneticPr fontId="1"/>
  </si>
  <si>
    <t>⑤</t>
    <phoneticPr fontId="1"/>
  </si>
  <si>
    <t>⑥</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</si>
  <si>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</si>
  <si>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</si>
  <si>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</si>
  <si>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</si>
  <si>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</si>
  <si>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</si>
  <si>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</si>
  <si>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</si>
  <si>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★データの送信先は次のアドレスです。</t>
    <rPh sb="5" eb="7">
      <t>ソウシン</t>
    </rPh>
    <rPh sb="7" eb="8">
      <t>サキ</t>
    </rPh>
    <rPh sb="9" eb="10">
      <t>ツギ</t>
    </rPh>
    <phoneticPr fontId="1"/>
  </si>
  <si>
    <t>シート3</t>
    <phoneticPr fontId="1"/>
  </si>
  <si>
    <t>回答内容</t>
    <rPh sb="0" eb="2">
      <t>カイトウ</t>
    </rPh>
    <rPh sb="2" eb="4">
      <t>ナイヨウ</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</si>
  <si>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</si>
  <si>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</si>
  <si>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</si>
  <si>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</si>
  <si>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集計データ（研修記録シート1）</t>
    <rPh sb="0" eb="2">
      <t>シュウケイ</t>
    </rPh>
    <rPh sb="6" eb="8">
      <t>ケンシュウ</t>
    </rPh>
    <rPh sb="8" eb="10">
      <t>キロク</t>
    </rPh>
    <phoneticPr fontId="1"/>
  </si>
  <si>
    <t>集計データ（研修記録シート2）</t>
    <rPh sb="0" eb="2">
      <t>シュウケイ</t>
    </rPh>
    <rPh sb="6" eb="8">
      <t>ケンシュウ</t>
    </rPh>
    <rPh sb="8" eb="10">
      <t>キロク</t>
    </rPh>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</si>
  <si>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</si>
  <si>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</si>
  <si>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</si>
  <si>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</si>
  <si>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</si>
  <si>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</si>
  <si>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</si>
  <si>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</si>
  <si>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</si>
  <si>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</si>
  <si>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</si>
  <si>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集計データ（研修記録シート3）</t>
    <rPh sb="0" eb="2">
      <t>シュウケイ</t>
    </rPh>
    <rPh sb="6" eb="8">
      <t>ケンシュウ</t>
    </rPh>
    <rPh sb="8" eb="10">
      <t>キロク</t>
    </rPh>
    <phoneticPr fontId="1"/>
  </si>
  <si>
    <t>★入力するには、下の表から入力するデータ名（黄色の網掛け部分）をクリックしてください。</t>
    <rPh sb="1" eb="3">
      <t>ニュウリョク</t>
    </rPh>
    <rPh sb="8" eb="9">
      <t>カ</t>
    </rPh>
    <rPh sb="10" eb="11">
      <t>ヒョウ</t>
    </rPh>
    <rPh sb="13" eb="15">
      <t>ニュウリョク</t>
    </rPh>
    <rPh sb="20" eb="21">
      <t>メイ</t>
    </rPh>
    <rPh sb="22" eb="24">
      <t>キイロ</t>
    </rPh>
    <rPh sb="25" eb="27">
      <t>アミカ</t>
    </rPh>
    <rPh sb="28" eb="30">
      <t>ブブン</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</si>
  <si>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</si>
  <si>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</si>
  <si>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</si>
  <si>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</si>
  <si>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</si>
  <si>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</si>
  <si>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</si>
  <si>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</si>
  <si>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</si>
  <si>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</si>
  <si>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</si>
  <si>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</si>
  <si>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</si>
  <si>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</si>
  <si>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</si>
  <si>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</si>
  <si>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</si>
  <si>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</si>
  <si>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t>
    <phoneticPr fontId="1"/>
  </si>
  <si>
    <t>-</t>
    <phoneticPr fontId="1"/>
  </si>
  <si>
    <t>入力日</t>
    <rPh sb="0" eb="2">
      <t>ニュウリョク</t>
    </rPh>
    <rPh sb="2" eb="3">
      <t>ビ</t>
    </rPh>
    <phoneticPr fontId="1"/>
  </si>
  <si>
    <t>理解度</t>
    <phoneticPr fontId="1"/>
  </si>
  <si>
    <t>Ⅰ</t>
    <phoneticPr fontId="1"/>
  </si>
  <si>
    <t xml:space="preserve">3．概ね理解している </t>
    <phoneticPr fontId="1"/>
  </si>
  <si>
    <t xml:space="preserve">2．あまり理解していない </t>
    <phoneticPr fontId="1"/>
  </si>
  <si>
    <t xml:space="preserve">1．全く理解していない </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</si>
  <si>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</si>
  <si>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</si>
  <si>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</si>
  <si>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</si>
  <si>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</si>
  <si>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</si>
  <si>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②</t>
    <phoneticPr fontId="1"/>
  </si>
  <si>
    <t>③</t>
    <phoneticPr fontId="1"/>
  </si>
  <si>
    <t>④</t>
    <phoneticPr fontId="1"/>
  </si>
  <si>
    <t>⑤</t>
    <phoneticPr fontId="1"/>
  </si>
  <si>
    <t>～</t>
    <phoneticPr fontId="1"/>
  </si>
  <si>
    <t>④</t>
    <phoneticPr fontId="1"/>
  </si>
  <si>
    <t>～</t>
    <phoneticPr fontId="1"/>
  </si>
  <si>
    <t>①</t>
    <phoneticPr fontId="1"/>
  </si>
  <si>
    <t>②</t>
    <phoneticPr fontId="1"/>
  </si>
  <si>
    <t>③</t>
    <phoneticPr fontId="1"/>
  </si>
  <si>
    <t>④</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</si>
  <si>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</si>
  <si>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</si>
  <si>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</si>
  <si>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</si>
  <si>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</si>
  <si>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</si>
  <si>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</si>
  <si>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</si>
  <si>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</si>
  <si>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</si>
  <si>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</si>
  <si>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</si>
  <si>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</si>
  <si>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</si>
  <si>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　①提出先</t>
    <rPh sb="2" eb="4">
      <t>テイシュツ</t>
    </rPh>
    <rPh sb="4" eb="5">
      <t>サキ</t>
    </rPh>
    <phoneticPr fontId="1"/>
  </si>
  <si>
    <t>　　　本研修の実施機関は下記の通りです。</t>
    <rPh sb="3" eb="4">
      <t>ホン</t>
    </rPh>
    <rPh sb="4" eb="6">
      <t>ケンシュウ</t>
    </rPh>
    <rPh sb="7" eb="9">
      <t>ジッシ</t>
    </rPh>
    <rPh sb="9" eb="11">
      <t>キカン</t>
    </rPh>
    <rPh sb="12" eb="14">
      <t>カキ</t>
    </rPh>
    <rPh sb="15" eb="16">
      <t>トオ</t>
    </rPh>
    <phoneticPr fontId="1"/>
  </si>
  <si>
    <t>実施機関</t>
    <rPh sb="0" eb="2">
      <t>ジッシ</t>
    </rPh>
    <rPh sb="2" eb="4">
      <t>キカン</t>
    </rPh>
    <phoneticPr fontId="1"/>
  </si>
  <si>
    <t>送信先（E-mail)</t>
    <rPh sb="0" eb="2">
      <t>ソウシン</t>
    </rPh>
    <rPh sb="2" eb="3">
      <t>サキ</t>
    </rPh>
    <phoneticPr fontId="1"/>
  </si>
  <si>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</si>
  <si>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</si>
  <si>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</si>
  <si>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</si>
  <si>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1．受講前</t>
    <rPh sb="3" eb="5">
      <t>ジュコウ</t>
    </rPh>
    <rPh sb="5" eb="6">
      <t>マエ</t>
    </rPh>
    <phoneticPr fontId="1"/>
  </si>
  <si>
    <t>　2．受講直後</t>
    <rPh sb="3" eb="5">
      <t>ジュコウ</t>
    </rPh>
    <rPh sb="5" eb="7">
      <t>チョクゴ</t>
    </rPh>
    <phoneticPr fontId="1"/>
  </si>
  <si>
    <t>　3．受講3ヶ月後</t>
    <rPh sb="3" eb="5">
      <t>ジュコウ</t>
    </rPh>
    <rPh sb="7" eb="8">
      <t>ゲツ</t>
    </rPh>
    <rPh sb="8" eb="9">
      <t>ゴ</t>
    </rPh>
    <phoneticPr fontId="1"/>
  </si>
  <si>
    <t>○　・・・要提出</t>
    <rPh sb="5" eb="6">
      <t>ヨウ</t>
    </rPh>
    <rPh sb="6" eb="8">
      <t>テイシュツ</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</si>
  <si>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</si>
  <si>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</si>
  <si>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（3）提出方法</t>
    <rPh sb="3" eb="5">
      <t>テイシュツ</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</si>
  <si>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</si>
  <si>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</si>
  <si>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③提出時の注意</t>
    <rPh sb="2" eb="4">
      <t>テイシュツ</t>
    </rPh>
    <rPh sb="4" eb="5">
      <t>ジ</t>
    </rPh>
    <rPh sb="6" eb="8">
      <t>チュウイ</t>
    </rPh>
    <phoneticPr fontId="1"/>
  </si>
  <si>
    <t>ご提出の際は、ファイル名を「受講番号」と「氏名」を組み合わせ、下記の通り変更して送信してください。</t>
    <rPh sb="1" eb="3">
      <t>テイシュツ</t>
    </rPh>
    <rPh sb="4" eb="5">
      <t>サイ</t>
    </rPh>
    <rPh sb="11" eb="12">
      <t>メイ</t>
    </rPh>
    <rPh sb="14" eb="16">
      <t>ジュコウ</t>
    </rPh>
    <rPh sb="16" eb="18">
      <t>バンゴウ</t>
    </rPh>
    <rPh sb="21" eb="23">
      <t>シメイ</t>
    </rPh>
    <rPh sb="25" eb="26">
      <t>ク</t>
    </rPh>
    <rPh sb="27" eb="28">
      <t>ア</t>
    </rPh>
    <rPh sb="31" eb="33">
      <t>カキ</t>
    </rPh>
    <rPh sb="34" eb="35">
      <t>トオ</t>
    </rPh>
    <rPh sb="36" eb="38">
      <t>ヘンコウ</t>
    </rPh>
    <rPh sb="40" eb="42">
      <t>ソウシン</t>
    </rPh>
    <phoneticPr fontId="1"/>
  </si>
  <si>
    <t>ファイル名：</t>
    <rPh sb="4" eb="5">
      <t>メイ</t>
    </rPh>
    <phoneticPr fontId="1"/>
  </si>
  <si>
    <t>受講番号　+　氏名</t>
    <rPh sb="0" eb="2">
      <t>ジュコウ</t>
    </rPh>
    <rPh sb="2" eb="4">
      <t>バンゴウ</t>
    </rPh>
    <rPh sb="7" eb="9">
      <t>シメイ</t>
    </rPh>
    <phoneticPr fontId="1"/>
  </si>
  <si>
    <t>例）</t>
    <rPh sb="0" eb="1">
      <t>レイ</t>
    </rPh>
    <phoneticPr fontId="1"/>
  </si>
  <si>
    <t>ファイル名</t>
    <rPh sb="4" eb="5">
      <t>メイ</t>
    </rPh>
    <phoneticPr fontId="1"/>
  </si>
  <si>
    <t>12345678介護太郎</t>
    <rPh sb="8" eb="10">
      <t>カイゴ</t>
    </rPh>
    <rPh sb="10" eb="12">
      <t>タロウ</t>
    </rPh>
    <phoneticPr fontId="1"/>
  </si>
  <si>
    <t>　　介護　太郎</t>
    <rPh sb="2" eb="4">
      <t>カイゴ</t>
    </rPh>
    <rPh sb="5" eb="7">
      <t>タロウ</t>
    </rPh>
    <phoneticPr fontId="1"/>
  </si>
  <si>
    <t>転記日</t>
    <rPh sb="0" eb="2">
      <t>テンキ</t>
    </rPh>
    <rPh sb="2" eb="3">
      <t>ビ</t>
    </rPh>
    <phoneticPr fontId="1"/>
  </si>
  <si>
    <t>実務研修</t>
    <rPh sb="0" eb="2">
      <t>ジツム</t>
    </rPh>
    <rPh sb="2" eb="4">
      <t>ケンシュウ</t>
    </rPh>
    <phoneticPr fontId="1"/>
  </si>
  <si>
    <t>実務研修</t>
  </si>
  <si>
    <t>受講
直後</t>
    <rPh sb="3" eb="4">
      <t>チョク</t>
    </rPh>
    <rPh sb="4" eb="5">
      <t>ゴ</t>
    </rPh>
    <phoneticPr fontId="1"/>
  </si>
  <si>
    <t xml:space="preserve">受講前 </t>
    <phoneticPr fontId="1"/>
  </si>
  <si>
    <t>②</t>
    <phoneticPr fontId="1"/>
  </si>
  <si>
    <t>③</t>
    <phoneticPr fontId="1"/>
  </si>
  <si>
    <t>⑤</t>
    <phoneticPr fontId="1"/>
  </si>
  <si>
    <t>③</t>
    <phoneticPr fontId="1"/>
  </si>
  <si>
    <t>④</t>
    <phoneticPr fontId="1"/>
  </si>
  <si>
    <t>②</t>
    <phoneticPr fontId="1"/>
  </si>
  <si>
    <t>④</t>
    <phoneticPr fontId="1"/>
  </si>
  <si>
    <t>研修記録シート（実務研修）　入力フォーマット</t>
    <rPh sb="8" eb="10">
      <t>ジツム</t>
    </rPh>
    <rPh sb="10" eb="12">
      <t>ケンシュウ</t>
    </rPh>
    <rPh sb="14" eb="16">
      <t>ニュウリョク</t>
    </rPh>
    <phoneticPr fontId="1"/>
  </si>
  <si>
    <t>研修記録シート（実務研修）　入力フォーマットの説明</t>
    <rPh sb="8" eb="10">
      <t>ジツム</t>
    </rPh>
    <rPh sb="10" eb="12">
      <t>ケンシュウ</t>
    </rPh>
    <rPh sb="14" eb="16">
      <t>ニュウリョク</t>
    </rPh>
    <rPh sb="23" eb="25">
      <t>セツメイ</t>
    </rPh>
    <phoneticPr fontId="1"/>
  </si>
  <si>
    <t>2．受講後（3カ月後程度）</t>
    <rPh sb="2" eb="4">
      <t>ジュコウ</t>
    </rPh>
    <rPh sb="4" eb="5">
      <t>ゴ</t>
    </rPh>
    <phoneticPr fontId="1"/>
  </si>
  <si>
    <t>■問い合わせ先</t>
    <rPh sb="1" eb="2">
      <t>ト</t>
    </rPh>
    <rPh sb="3" eb="4">
      <t>ア</t>
    </rPh>
    <rPh sb="6" eb="7">
      <t>サキ</t>
    </rPh>
    <phoneticPr fontId="11"/>
  </si>
  <si>
    <t>※受講目標は受講者と管理者で相談して決めてください。</t>
  </si>
  <si>
    <t>※管理者欄は、受講者が管理者本人、または、実務に就いていない等の理由により、記入できない場合、地域の主任介護支援専門員に相談して記入をお願いします。</t>
  </si>
  <si>
    <t>※「受講後」の欄は、実務に就かない方は、未就労である旨を記載の上ご提出いただき、就労後にご活用ください。</t>
  </si>
  <si>
    <t>⑥</t>
    <phoneticPr fontId="1"/>
  </si>
  <si>
    <r>
      <t xml:space="preserve">実践
評価
</t>
    </r>
    <r>
      <rPr>
        <sz val="6"/>
        <rFont val="HGPｺﾞｼｯｸM"/>
        <family val="3"/>
        <charset val="128"/>
      </rPr>
      <t>(3ヶ月後）</t>
    </r>
    <rPh sb="0" eb="2">
      <t>ジッセン</t>
    </rPh>
    <rPh sb="3" eb="5">
      <t>ヒョウカ</t>
    </rPh>
    <rPh sb="9" eb="10">
      <t>ゲツ</t>
    </rPh>
    <rPh sb="10" eb="11">
      <t>ゴ</t>
    </rPh>
    <phoneticPr fontId="1"/>
  </si>
  <si>
    <t>介護保険制度の理念・現状及びケアマネジメント</t>
    <phoneticPr fontId="1"/>
  </si>
  <si>
    <t>自立支援のためのケアマネジメントの基本</t>
    <phoneticPr fontId="1"/>
  </si>
  <si>
    <t>相談援助の専門職としての基本姿勢及び相談援助技術の基礎</t>
    <phoneticPr fontId="1"/>
  </si>
  <si>
    <t>人格の尊重及び権利擁護並びに介護支援専門員の倫理</t>
    <phoneticPr fontId="1"/>
  </si>
  <si>
    <t>利用者、多くの種類の専門職等への説明及び合意</t>
    <phoneticPr fontId="1"/>
  </si>
  <si>
    <t>ケアマネジメントのプロセス</t>
    <phoneticPr fontId="1"/>
  </si>
  <si>
    <t>⑦-1</t>
  </si>
  <si>
    <t>⑦-2</t>
    <phoneticPr fontId="1"/>
  </si>
  <si>
    <t>⑦-3</t>
    <phoneticPr fontId="1"/>
  </si>
  <si>
    <t>⑦-4</t>
    <phoneticPr fontId="1"/>
  </si>
  <si>
    <t>⑦-5</t>
    <phoneticPr fontId="1"/>
  </si>
  <si>
    <t>⑧</t>
  </si>
  <si>
    <t>介護支援専門員に求められるマネジメント（チームマネジメント）</t>
  </si>
  <si>
    <t>⑨</t>
  </si>
  <si>
    <t>地域包括ケアシステム及び社会資源</t>
  </si>
  <si>
    <t>⑩</t>
  </si>
  <si>
    <t>ケアマネジメントに必要な医療との連携及び多職種協働の意義</t>
  </si>
  <si>
    <t>⑪</t>
    <phoneticPr fontId="1"/>
  </si>
  <si>
    <t>ケアマネジメントに係る法令等の理解</t>
  </si>
  <si>
    <t>⑫</t>
    <phoneticPr fontId="1"/>
  </si>
  <si>
    <t>実習オリエンテーション</t>
  </si>
  <si>
    <t>⑬</t>
  </si>
  <si>
    <t>ケアマネジマントの基礎技術に関する実習</t>
  </si>
  <si>
    <t>⑭</t>
  </si>
  <si>
    <t>実習振り返り</t>
  </si>
  <si>
    <t>⑮-1</t>
  </si>
  <si>
    <t>⑮-2</t>
    <phoneticPr fontId="1"/>
  </si>
  <si>
    <t>⑮-3</t>
  </si>
  <si>
    <t>⑮-4</t>
  </si>
  <si>
    <t>⑮-5</t>
    <phoneticPr fontId="1"/>
  </si>
  <si>
    <t>⑮-6</t>
  </si>
  <si>
    <t>ケアマネジネントの展開　　　　　　　　　　　　　　　　　　　　　　　　　　　　　　　　「基礎理解」</t>
    <rPh sb="9" eb="11">
      <t>テンカイ</t>
    </rPh>
    <phoneticPr fontId="1"/>
  </si>
  <si>
    <t>ケアマネジネントの展開　　　　　　　　　　　　　　　　　　　　　　　　　　　　　　　　　　「脳血管疾患に関する事例」</t>
    <phoneticPr fontId="1"/>
  </si>
  <si>
    <t>ケアマネジネントの展開　　　　　　　　　　　　　　　　　　　　　　　　　　　　　　　　　「認知症に関する事例」</t>
    <phoneticPr fontId="1"/>
  </si>
  <si>
    <t>ケアマネジネントの展開　　　　　　　　　　　　　　　　　　　　　　　　　　　　　　　　　「筋骨格系疾患及び廃用症候群に関する事例」</t>
    <phoneticPr fontId="1"/>
  </si>
  <si>
    <t>ケアマネジネントの展開　　　　　　　　　　　　　　　　　　　　　　　　　　　　　　　　　　　　「内蔵の機能不全（糖尿病、高血圧、脂質異常症、心疾患、呼吸器疾患、腎臓病、肝臓病等）に関する事例」</t>
    <phoneticPr fontId="1"/>
  </si>
  <si>
    <t>ケアマネジネントの展開　　　　　　　　　　　　　　　　　　　　　　　　　　　　　　　　　　　　　「看取りに関する事例」</t>
    <phoneticPr fontId="1"/>
  </si>
  <si>
    <t>ケアマネジメントに必要な基礎知識及び技術　　　　　　　　　　　　　　　　　　　　　「受付及び相談並びに契約」</t>
    <rPh sb="9" eb="11">
      <t>ヒツヨウ</t>
    </rPh>
    <rPh sb="12" eb="14">
      <t>キソ</t>
    </rPh>
    <rPh sb="14" eb="16">
      <t>チシキ</t>
    </rPh>
    <rPh sb="16" eb="17">
      <t>オヨ</t>
    </rPh>
    <rPh sb="18" eb="20">
      <t>ギジュツ</t>
    </rPh>
    <phoneticPr fontId="1"/>
  </si>
  <si>
    <t>ケアマネジメントに必要な基礎知識及び技術　　　　　　　　　　　　　　　　　　　　　　　「アセスメント及びニーズの把握の方法」</t>
    <phoneticPr fontId="1"/>
  </si>
  <si>
    <t>ケアマネジメントに必要な基礎知識及び技術　　　　　　　　　　　　　　　　　　　　　　　　「居宅サービス計画等の作成」</t>
    <phoneticPr fontId="1"/>
  </si>
  <si>
    <t>ケアマネジメントに必要な基礎知識及び技術　　　　　　　　　　　　　　　　　　　　　　　　「サービス担当者会議の意義及び進め方」</t>
    <phoneticPr fontId="1"/>
  </si>
  <si>
    <t>ケアマネジメントに必要な基礎知識及び技術　　　　　　　　　　　　　　　　　　　　「モニタリング及び評価」</t>
    <phoneticPr fontId="1"/>
  </si>
  <si>
    <t>⑯</t>
    <phoneticPr fontId="1"/>
  </si>
  <si>
    <t>アセスメント及び居宅サービス計画等作成の総合演習</t>
  </si>
  <si>
    <t>⑰</t>
  </si>
  <si>
    <t>研修全体を振り返っての意見交換、講評及びネットワーク作り</t>
  </si>
  <si>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カモク</t>
    </rPh>
    <rPh sb="79" eb="81">
      <t>カモク</t>
    </rPh>
    <phoneticPr fontId="1"/>
  </si>
  <si>
    <t>介護保険制度の創設の背景や基本理念について説明できる</t>
    <phoneticPr fontId="1"/>
  </si>
  <si>
    <t>ケアマネジメントの導入の意義と介護支援専門員の役割について説明できる。</t>
    <phoneticPr fontId="1"/>
  </si>
  <si>
    <t>地域包括ケアシステムが求められる背景や基本理念について説明できる。</t>
    <phoneticPr fontId="1"/>
  </si>
  <si>
    <t>介護サービスの利用手続き（要介護認定等に関する基本的な視点と概要）を述べることができる。</t>
    <phoneticPr fontId="1"/>
  </si>
  <si>
    <t>保険給付及び給付管理等の仕組みを述べることができる。</t>
    <phoneticPr fontId="1"/>
  </si>
  <si>
    <t xml:space="preserve">⑧ </t>
    <phoneticPr fontId="1"/>
  </si>
  <si>
    <t>継続学習の必要性と、具体的な学習方法を述べることができる。</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</si>
  <si>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</si>
  <si>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②自立支援のためのケアマネジメントの基本</t>
    <phoneticPr fontId="1"/>
  </si>
  <si>
    <t>中立・公平なケアマネジメントの重要性について説明できる。</t>
    <phoneticPr fontId="1"/>
  </si>
  <si>
    <t>運営基準に遵守したケアマネジメントの重要性を説明できる。</t>
    <phoneticPr fontId="1"/>
  </si>
  <si>
    <t>利用者本位の選択を支えるケアマネジメントの意義を説明できる</t>
    <phoneticPr fontId="1"/>
  </si>
  <si>
    <t>⑦</t>
    <phoneticPr fontId="1"/>
  </si>
  <si>
    <t>⑧</t>
    <phoneticPr fontId="1"/>
  </si>
  <si>
    <t>家族に対する支援の重要性について説明できる。</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</si>
  <si>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8" eb="79">
      <t>ホン</t>
    </rPh>
    <rPh sb="79" eb="81">
      <t>カ</t>
    </rPh>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</si>
  <si>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80" eb="82">
      <t>カ</t>
    </rPh>
    <phoneticPr fontId="1"/>
  </si>
  <si>
    <t>③相談援助の専門職としての基本姿勢及び相談援助技術の基礎</t>
    <phoneticPr fontId="1"/>
  </si>
  <si>
    <t>⑤</t>
    <phoneticPr fontId="1"/>
  </si>
  <si>
    <t>相談援助を行う職種の基本姿勢について説明できる。</t>
    <phoneticPr fontId="1"/>
  </si>
  <si>
    <t>相談援助を行う上での留意点について説明できる。</t>
    <phoneticPr fontId="1"/>
  </si>
  <si>
    <t>利用者を多面的に捉える視点の重要性について説明できる。</t>
    <phoneticPr fontId="1"/>
  </si>
  <si>
    <t>相談援助を行う上で自己を客観視することの重要性について説明できる。</t>
    <phoneticPr fontId="1"/>
  </si>
  <si>
    <t>④人格の尊重及び権利擁護並びに介護支援専門員の倫理</t>
    <phoneticPr fontId="1"/>
  </si>
  <si>
    <t>④</t>
    <phoneticPr fontId="1"/>
  </si>
  <si>
    <t>人権と尊厳を支える専門職として求められる姿勢について説明できる。</t>
    <phoneticPr fontId="1"/>
  </si>
  <si>
    <t>日常業務において起こり得る倫理的課題に対し向き合うことの重要性について説明できる。</t>
    <phoneticPr fontId="1"/>
  </si>
  <si>
    <t>利用者の生活を守るための制度の内容や利用方法について説明できる。</t>
    <phoneticPr fontId="1"/>
  </si>
  <si>
    <t>介護保険制度で求められる利用者のニーズの代弁機能の意義について説明できる。</t>
    <phoneticPr fontId="1"/>
  </si>
  <si>
    <t>⑤利用者、多くの種類の専門職等への説明及び合意</t>
    <phoneticPr fontId="1"/>
  </si>
  <si>
    <t>介護支援専門員として行う説明の意義・目的・責任について説明できる。</t>
    <phoneticPr fontId="1"/>
  </si>
  <si>
    <t>利用者や家族に対し、理解度に配慮した説明を行うことの重要性について説明できる。</t>
    <phoneticPr fontId="1"/>
  </si>
  <si>
    <t>多職種及び場面に応じた説明を行うことができる。</t>
    <phoneticPr fontId="1"/>
  </si>
  <si>
    <t>説明から合意に向かうプロセスの重要性について説明できる。</t>
    <phoneticPr fontId="1"/>
  </si>
  <si>
    <t>⑤</t>
    <phoneticPr fontId="1"/>
  </si>
  <si>
    <t>⑥ケアマネジメントのプロセス</t>
    <phoneticPr fontId="1"/>
  </si>
  <si>
    <t>ケアマネジメントプロセスの構成と流れについて説明できる。</t>
    <phoneticPr fontId="1"/>
  </si>
  <si>
    <t>各プロセスの意義について説明できる。</t>
    <phoneticPr fontId="1"/>
  </si>
  <si>
    <t>各プロセスの目的について説明できる。</t>
    <phoneticPr fontId="1"/>
  </si>
  <si>
    <t>ケアマネジメントプロセスの全体像について説明できる。</t>
    <phoneticPr fontId="1"/>
  </si>
  <si>
    <t>④</t>
    <phoneticPr fontId="1"/>
  </si>
  <si>
    <t>⑥</t>
    <phoneticPr fontId="1"/>
  </si>
  <si>
    <t>受付及び相談と面接の場面における援助の留意点について説明できる。</t>
    <phoneticPr fontId="1"/>
  </si>
  <si>
    <t>利用者及び家族との信頼関係の構築の重要性について説明できる。</t>
    <phoneticPr fontId="1"/>
  </si>
  <si>
    <t>契約行為を行うにあたっての留意事項について説明できる。</t>
    <phoneticPr fontId="1"/>
  </si>
  <si>
    <t>④</t>
    <phoneticPr fontId="13"/>
  </si>
  <si>
    <t>⑤</t>
    <phoneticPr fontId="13"/>
  </si>
  <si>
    <t>⑥</t>
    <phoneticPr fontId="13"/>
  </si>
  <si>
    <t>⑦</t>
    <phoneticPr fontId="13"/>
  </si>
  <si>
    <t>⑧</t>
    <phoneticPr fontId="13"/>
  </si>
  <si>
    <t>⑨</t>
    <phoneticPr fontId="13"/>
  </si>
  <si>
    <t>⑦-1ケアマネジメントに必要な基礎知識及び技術「受付及び相談並びに契約」</t>
    <phoneticPr fontId="1"/>
  </si>
  <si>
    <t>アセスメントにおける情報収集の項目や目的を説明できる。</t>
    <phoneticPr fontId="13"/>
  </si>
  <si>
    <t>アセスメントからニーズを導き出す思考過程を説明できる。</t>
    <phoneticPr fontId="13"/>
  </si>
  <si>
    <t>多職種による情報を関連づけたアセスメントを実施できる。</t>
    <phoneticPr fontId="13"/>
  </si>
  <si>
    <t>居宅サービス計画等の様式における記載の目的について説明できる。</t>
    <phoneticPr fontId="13"/>
  </si>
  <si>
    <t>利用者、家族の意向を踏まえた課題の解決に向けた目標の設定を実施できる。</t>
    <phoneticPr fontId="13"/>
  </si>
  <si>
    <t xml:space="preserve">② </t>
    <phoneticPr fontId="13"/>
  </si>
  <si>
    <t>サービス利用におけるチームアプローチの重要性について説明できる。</t>
    <phoneticPr fontId="13"/>
  </si>
  <si>
    <t>個別サービス計画との整合性を確認することの重要性について説明できる。</t>
    <phoneticPr fontId="13"/>
  </si>
  <si>
    <t xml:space="preserve">④ </t>
    <phoneticPr fontId="13"/>
  </si>
  <si>
    <t>サービス担当者会議に関わる内容の記録の作成ができる。</t>
    <phoneticPr fontId="13"/>
  </si>
  <si>
    <t>多職種と、今後の課題に関する確認を実施できる。</t>
    <phoneticPr fontId="13"/>
  </si>
  <si>
    <t>サービス担当者会議開催理由に合わせた検討の留意点について説明できる。</t>
    <phoneticPr fontId="13"/>
  </si>
  <si>
    <t xml:space="preserve">④ </t>
    <phoneticPr fontId="13"/>
  </si>
  <si>
    <t>目標に対する各サービスの達成度（効果）の検証の必要性について説明できる。</t>
    <phoneticPr fontId="13"/>
  </si>
  <si>
    <t>目標に対する各サービスの達成度（効果）について評価できる。</t>
    <phoneticPr fontId="13"/>
  </si>
  <si>
    <t>モニタリング結果の記録作成の意味と重要性について説明できる。</t>
    <phoneticPr fontId="13"/>
  </si>
  <si>
    <t>居宅サービス計画の再作成を行う方法と技術について説明できる。</t>
    <phoneticPr fontId="13"/>
  </si>
  <si>
    <t>⑧介護支援専門員に求められるマネジメント（チームマネジメント）</t>
    <phoneticPr fontId="1"/>
  </si>
  <si>
    <t>利用者及び家族の支援に際し、チームアプローチの意義と目的について説明できる。</t>
    <phoneticPr fontId="1"/>
  </si>
  <si>
    <t>チームを構成する各専門性についての役割について説明できる。</t>
    <phoneticPr fontId="1"/>
  </si>
  <si>
    <t>アセスメントに基づく必要なチームの形成を実施できる。</t>
    <phoneticPr fontId="1"/>
  </si>
  <si>
    <t>チームにおける介護支援専門員の役割について説明できる。</t>
    <phoneticPr fontId="1"/>
  </si>
  <si>
    <t>チームにおける情報共有を実施できる。</t>
    <phoneticPr fontId="1"/>
  </si>
  <si>
    <t>円滑なチーム運営を実施できる。</t>
    <phoneticPr fontId="1"/>
  </si>
  <si>
    <t>⑨地域包括ケアシステム及び社会資源</t>
    <phoneticPr fontId="1"/>
  </si>
  <si>
    <t>地域包括ケアが求められる背景について説明できる。</t>
    <phoneticPr fontId="1"/>
  </si>
  <si>
    <t>利用者の地域の社会資源の調査を実施できる。</t>
    <phoneticPr fontId="1"/>
  </si>
  <si>
    <t>地域包括ケアにおける介護支援専門員の役割について説明できる。</t>
    <phoneticPr fontId="1"/>
  </si>
  <si>
    <t>地域の現状、課題、目指す方向性、社会資源の整備状況等を述べることができる。</t>
    <phoneticPr fontId="1"/>
  </si>
  <si>
    <t>⑩ケアマネジメントに必要な医療との連携及び多職種協働の意義</t>
    <phoneticPr fontId="1"/>
  </si>
  <si>
    <t xml:space="preserve">⑤ </t>
    <phoneticPr fontId="1"/>
  </si>
  <si>
    <t>医療との連携の意義と目的について説明できる。</t>
    <phoneticPr fontId="1"/>
  </si>
  <si>
    <t>医療機関や医療職からの情報収集及び提供の方法及び内容について説明できる。</t>
    <phoneticPr fontId="1"/>
  </si>
  <si>
    <t>地域の在宅医療・介護の連携を促進する仕組みについて説明できる。</t>
    <phoneticPr fontId="1"/>
  </si>
  <si>
    <t>多職種協働の意義について説明できる。</t>
    <phoneticPr fontId="1"/>
  </si>
  <si>
    <t>多職種間で情報を共有することの重要性について説明できる。</t>
    <phoneticPr fontId="1"/>
  </si>
  <si>
    <t>多職種協働における個人情報を取り扱う上での利用者のその家族の同意の必要性について説明できる。</t>
    <phoneticPr fontId="1"/>
  </si>
  <si>
    <t>⑤</t>
    <phoneticPr fontId="1"/>
  </si>
  <si>
    <t>⑪ケアマネジメントに係る法令等の理解</t>
    <phoneticPr fontId="1"/>
  </si>
  <si>
    <t>介護保険法の意義と目的について説明できる。</t>
    <phoneticPr fontId="1"/>
  </si>
  <si>
    <t>介護保険法に遵守したケアマネジメントを実施できる。</t>
    <phoneticPr fontId="1"/>
  </si>
  <si>
    <t>利用者を取り巻く諸制度について説明できる。</t>
    <phoneticPr fontId="1"/>
  </si>
  <si>
    <t>実践上の法令遵守について説明できる。</t>
    <phoneticPr fontId="1"/>
  </si>
  <si>
    <t>介護報酬に係る関係告示や通知等の概要について説明できる。</t>
    <phoneticPr fontId="1"/>
  </si>
  <si>
    <t>⑫実習オリエンテーション</t>
    <phoneticPr fontId="1"/>
  </si>
  <si>
    <t>⑥</t>
    <phoneticPr fontId="1"/>
  </si>
  <si>
    <t>研修における実習の位置づけと目的について説明できる。</t>
    <phoneticPr fontId="1"/>
  </si>
  <si>
    <t>実習協力者に実習内容について説明できる。</t>
    <phoneticPr fontId="1"/>
  </si>
  <si>
    <t>実習における心構えについて説明できる。</t>
    <phoneticPr fontId="1"/>
  </si>
  <si>
    <t>実習に取り組む姿勢について説明できる。</t>
    <phoneticPr fontId="1"/>
  </si>
  <si>
    <t>個人情報保護をはじめとした実習に必要な資料の準備を実施できる。</t>
    <phoneticPr fontId="1"/>
  </si>
  <si>
    <t>実習協力者の状況に合わせて実習を行うことの必要性について説明できる。</t>
    <phoneticPr fontId="1"/>
  </si>
  <si>
    <t>⑬ケアマネジマントの基礎技術に関する実習</t>
    <phoneticPr fontId="1"/>
  </si>
  <si>
    <t>ケアマネジメントプロセスの実践にあたっての留意点を踏まえ観察した結果を盛り込んだ実習報告書の作成を実施できる。</t>
    <phoneticPr fontId="1"/>
  </si>
  <si>
    <t>ケアマネジメントプロセスを実習先で指導者のもと体験した結果を盛り込んだ実習報告書の作成を実施できる。</t>
    <phoneticPr fontId="1"/>
  </si>
  <si>
    <t>実際の生活環境を観察した結果を盛り込んだ実習報告書の作成を実施できる。</t>
    <phoneticPr fontId="1"/>
  </si>
  <si>
    <t>実習協力者の状況に合わせて実習を実施できる。</t>
    <phoneticPr fontId="1"/>
  </si>
  <si>
    <t>給付管理業務の流れを述べることができる。</t>
    <phoneticPr fontId="1"/>
  </si>
  <si>
    <t>⑭実習振り返り</t>
    <phoneticPr fontId="1"/>
  </si>
  <si>
    <t>今後の学習課題について説明できる。</t>
    <phoneticPr fontId="1"/>
  </si>
  <si>
    <t>ケアマネジメントプロセスに沿って、実習で作成したケアプランについて説明できる。</t>
    <phoneticPr fontId="1"/>
  </si>
  <si>
    <t>実習を通じて倫理課題について説明できる。</t>
    <phoneticPr fontId="1"/>
  </si>
  <si>
    <t>受講者間相互の話し合いにおいて、不足している知識について説明できる。</t>
    <phoneticPr fontId="1"/>
  </si>
  <si>
    <t>⑤</t>
    <phoneticPr fontId="1"/>
  </si>
  <si>
    <t>ケアマネジメントを必要とする高齢者を取り巻く背景や特性について説明できる。</t>
    <phoneticPr fontId="1"/>
  </si>
  <si>
    <t>高齢者に見られる生理、心理、生活環境等の関係性について説明できる。</t>
    <phoneticPr fontId="1"/>
  </si>
  <si>
    <t>高齢者の自己決定を尊重したケアマネジメントを実施できる。</t>
    <phoneticPr fontId="1"/>
  </si>
  <si>
    <t>高齢者に多い代表的な疾患や症候群別ケアマネジメントを学ぶことの有効性について説明できる。</t>
    <phoneticPr fontId="1"/>
  </si>
  <si>
    <t>脳血管障害の特徴について説明できる。</t>
    <phoneticPr fontId="1"/>
  </si>
  <si>
    <t>脳血管障害における生活障害の特徴について説明できる。</t>
    <phoneticPr fontId="1"/>
  </si>
  <si>
    <t>脳血管障害における療養上の留意点や起こりやすい課題について説明できる。</t>
    <phoneticPr fontId="1"/>
  </si>
  <si>
    <t>脳血管障害における環境の調整（福祉用具・住宅改修を含む）の必要性について説明できる。</t>
    <phoneticPr fontId="1"/>
  </si>
  <si>
    <t>脳血管障害におけるリハビリテーションの必要性について説明できる。</t>
    <phoneticPr fontId="1"/>
  </si>
  <si>
    <t>医療職をはじめとする多職種との連携・協働のポイントについて説明できる。</t>
    <phoneticPr fontId="1"/>
  </si>
  <si>
    <t>脳血管障害の特性に応じたケアマネジメントの具体的な方法を実施できる。</t>
    <phoneticPr fontId="1"/>
  </si>
  <si>
    <t>⑦</t>
    <phoneticPr fontId="1"/>
  </si>
  <si>
    <t>４つの代表的な認知症について、その特徴とケアのポイントを述べることができる。</t>
    <phoneticPr fontId="1"/>
  </si>
  <si>
    <t>認知症における療養上の留意点・倫理的な対応及び、起こりやすい課題について説明できる。</t>
    <phoneticPr fontId="1"/>
  </si>
  <si>
    <t>認知症の特性に応じたポイントを踏まえてケアマネジメントプロセスを実施践できる。</t>
    <phoneticPr fontId="1"/>
  </si>
  <si>
    <t>継続学習の必要性と、具体的な学習方法を述べることができる。</t>
    <phoneticPr fontId="1"/>
  </si>
  <si>
    <t>筋骨格系の疾患の種類、原因、症状、生活をする上での障害及び予防・改善方法や特徴について説明できる。</t>
    <phoneticPr fontId="1"/>
  </si>
  <si>
    <t>廃用症候群の原因、生活をする上での障害及び予防・改善方法について説明できる。</t>
    <phoneticPr fontId="1"/>
  </si>
  <si>
    <t>筋骨格系疾患や廃用症候群の予防や改善方法について説明できる。</t>
    <phoneticPr fontId="1"/>
  </si>
  <si>
    <t>筋骨格系疾患や廃用症候群における療養上の留意点について説明できる。</t>
    <phoneticPr fontId="1"/>
  </si>
  <si>
    <t>筋骨格系疾患や廃用症候群におけるリハビリテーションや福祉用具、住宅改修の効果的な活用方法について説明できる。</t>
    <phoneticPr fontId="1"/>
  </si>
  <si>
    <t>筋骨格系疾患や廃用症候群の特性に応じたケアマネジメントの具体的な方法を実施できる。</t>
    <phoneticPr fontId="1"/>
  </si>
  <si>
    <t>看取りにおける介護支援専門員の役割や適切な姿勢について説明できる。</t>
    <phoneticPr fontId="1"/>
  </si>
  <si>
    <t>看取りに向けた利用者及び家族との段階的な関わりの変化について説明できる。</t>
    <phoneticPr fontId="1"/>
  </si>
  <si>
    <t>看取りのケースにおいて、在宅生活の支援において起こりやすい課題について説明できる。</t>
    <phoneticPr fontId="1"/>
  </si>
  <si>
    <t>看取りの特性に応じたケアマネジメントの具体的な方法を実施できる。</t>
    <phoneticPr fontId="1"/>
  </si>
  <si>
    <t>⑯アセスメント及び居宅サービス計画等作成の総合演習</t>
    <phoneticPr fontId="1"/>
  </si>
  <si>
    <t>事例に応じたケアマネジメントについて説明できる。</t>
    <phoneticPr fontId="1"/>
  </si>
  <si>
    <t>ケアマネジメントプロセスごとの課題について説明できる。</t>
    <phoneticPr fontId="1"/>
  </si>
  <si>
    <t>講評を受け、今後の自己課題の設定を実施できる。</t>
    <phoneticPr fontId="1"/>
  </si>
  <si>
    <t>自己の課題に応じた解決策について説明できる。</t>
    <phoneticPr fontId="1"/>
  </si>
  <si>
    <t>事例を基にサービス担当者会議、モニタリング場面等を模擬的に実施できる。</t>
    <phoneticPr fontId="1"/>
  </si>
  <si>
    <t>⑰研修全体を振り返っての意見交換、講評及びネットワーク作り</t>
    <phoneticPr fontId="1"/>
  </si>
  <si>
    <t>受講を通しての自らの今後の学習課題・目標の設定を実施できる。</t>
    <phoneticPr fontId="1"/>
  </si>
  <si>
    <t>研修を通じ、自分の活動意欲の向上を実施できる。</t>
    <phoneticPr fontId="1"/>
  </si>
  <si>
    <t>学習課題を基にケアマネジメントプロセスを実施できる。</t>
    <phoneticPr fontId="1"/>
  </si>
  <si>
    <t>自己の介護支援専門員としての活動の準備を実施できる。</t>
    <phoneticPr fontId="1"/>
  </si>
  <si>
    <t>受講者間のネットワークの構築を実施できる。</t>
    <phoneticPr fontId="1"/>
  </si>
  <si>
    <t>①介護保険制度の理念・現状及びケアマネジメント</t>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</si>
  <si>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</si>
  <si>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「受講者」が科目の学習時に感じた事を書き留め、今後の学習方針や取り組みの検討時に見返すためのシートです。</t>
    <rPh sb="4" eb="7">
      <t>ジュコウシャ</t>
    </rPh>
    <rPh sb="9" eb="11">
      <t>カモク</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</si>
  <si>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</si>
  <si>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シート2</t>
    <phoneticPr fontId="1"/>
  </si>
  <si>
    <t>シート3</t>
    <phoneticPr fontId="1"/>
  </si>
  <si>
    <t>シート2</t>
    <phoneticPr fontId="1"/>
  </si>
  <si>
    <t>シート3</t>
    <phoneticPr fontId="1"/>
  </si>
  <si>
    <t>シート3</t>
    <phoneticPr fontId="1"/>
  </si>
  <si>
    <t>7-1</t>
    <phoneticPr fontId="1"/>
  </si>
  <si>
    <t>7-2</t>
    <phoneticPr fontId="1"/>
  </si>
  <si>
    <t>7-3</t>
    <phoneticPr fontId="1"/>
  </si>
  <si>
    <t>7-4</t>
    <phoneticPr fontId="1"/>
  </si>
  <si>
    <t>7-5</t>
    <phoneticPr fontId="1"/>
  </si>
  <si>
    <t>15-1</t>
    <phoneticPr fontId="1"/>
  </si>
  <si>
    <t>15-2</t>
    <phoneticPr fontId="1"/>
  </si>
  <si>
    <t>15-2</t>
    <phoneticPr fontId="1"/>
  </si>
  <si>
    <t>15-3</t>
    <phoneticPr fontId="1"/>
  </si>
  <si>
    <t>15-4</t>
    <phoneticPr fontId="1"/>
  </si>
  <si>
    <t>16</t>
    <phoneticPr fontId="1"/>
  </si>
  <si>
    <t>17</t>
    <phoneticPr fontId="1"/>
  </si>
  <si>
    <t>15-6</t>
    <phoneticPr fontId="1"/>
  </si>
  <si>
    <t>15-5</t>
    <phoneticPr fontId="1"/>
  </si>
  <si>
    <t>7-2</t>
    <phoneticPr fontId="1"/>
  </si>
  <si>
    <t>7-4</t>
    <phoneticPr fontId="1"/>
  </si>
  <si>
    <t>7-5</t>
    <phoneticPr fontId="1"/>
  </si>
  <si>
    <t>15-3</t>
    <phoneticPr fontId="1"/>
  </si>
  <si>
    <t>15-4</t>
    <phoneticPr fontId="1"/>
  </si>
  <si>
    <t>科目区分</t>
    <rPh sb="0" eb="2">
      <t>カ</t>
    </rPh>
    <rPh sb="2" eb="4">
      <t>クブン</t>
    </rPh>
    <phoneticPr fontId="1"/>
  </si>
  <si>
    <t>自らの地域の地域包括ケアシステムの現状を把握する方法を述べることができる。</t>
    <rPh sb="24" eb="26">
      <t>ホウホウ</t>
    </rPh>
    <phoneticPr fontId="1"/>
  </si>
  <si>
    <t>居宅サービス計画等の重要性を述べることができる。</t>
    <rPh sb="10" eb="13">
      <t>ジュウヨウセイ</t>
    </rPh>
    <phoneticPr fontId="1"/>
  </si>
  <si>
    <t>利用者の権利を尊重したケアマネジメントの重要性について説明できる。</t>
    <phoneticPr fontId="1"/>
  </si>
  <si>
    <t>社会資源を活用したケアマネジメントの必要性について説明できる。</t>
    <phoneticPr fontId="1"/>
  </si>
  <si>
    <t>利用者の能力に応じたケアマネジメントの重要性について説明できる。</t>
    <phoneticPr fontId="1"/>
  </si>
  <si>
    <t>守秘義務を順守した、ケアマネジメントの意義・重要性について説明をできる。</t>
    <phoneticPr fontId="1"/>
  </si>
  <si>
    <t>人権等を踏まえ、利用者本位のケアマネジメントの重要性について説明できる。</t>
    <phoneticPr fontId="1"/>
  </si>
  <si>
    <t>チームケアを行う際の倫理の必要性を判断できる。</t>
    <phoneticPr fontId="1"/>
  </si>
  <si>
    <t>利用者・家族の意向の確認を実施できる。</t>
    <phoneticPr fontId="13"/>
  </si>
  <si>
    <t>状態の維持・改善・悪化の可能性を予測できる。</t>
    <phoneticPr fontId="13"/>
  </si>
  <si>
    <t>利用者、家族から得た情報に基づく課題の抽出を実施できる。</t>
    <phoneticPr fontId="13"/>
  </si>
  <si>
    <t>利用者、家族の持っている力を把握できる。</t>
    <phoneticPr fontId="13"/>
  </si>
  <si>
    <t>利用者、家族のニーズの優先順位を判断できる。</t>
    <phoneticPr fontId="13"/>
  </si>
  <si>
    <t>居宅サービス計画等に必要な社会資源（インフォーマルサービス等）を位置付けることができる。</t>
    <phoneticPr fontId="13"/>
  </si>
  <si>
    <t>生活目標に応じた必要なサービスを判断できる。</t>
    <phoneticPr fontId="13"/>
  </si>
  <si>
    <t>生活目標を達成するための期間の設定を判断できる。</t>
    <phoneticPr fontId="13"/>
  </si>
  <si>
    <t>居宅サービス計画実施後の生活の変化を予測できる。</t>
    <phoneticPr fontId="13"/>
  </si>
  <si>
    <t>本人、家族が合意できる居宅サービス計画書の作成を実施できる。</t>
    <phoneticPr fontId="13"/>
  </si>
  <si>
    <t>居宅サービス計画等と個別サービス計画の連動の重要性について説明できる。</t>
    <phoneticPr fontId="13"/>
  </si>
  <si>
    <t>利用者の状態像や運営基準に合わせたサービス担当者会議の意義について理解した上で、会議の開催に向けた準備ができる。</t>
    <phoneticPr fontId="13"/>
  </si>
  <si>
    <t>独居で認知症の要介護者等におけるアプローチの視点や方法について説明できる。</t>
    <rPh sb="7" eb="8">
      <t>ヨウ</t>
    </rPh>
    <rPh sb="8" eb="10">
      <t>カイゴ</t>
    </rPh>
    <rPh sb="10" eb="11">
      <t>シャ</t>
    </rPh>
    <rPh sb="11" eb="12">
      <t>トウ</t>
    </rPh>
    <phoneticPr fontId="1"/>
  </si>
  <si>
    <t>内臓の機能不全等の生活をする上での障害及び予防・改善方法について説明できる。</t>
    <phoneticPr fontId="1"/>
  </si>
  <si>
    <t>内臓の機能不全等における療養上の留意点について説明できる。</t>
    <phoneticPr fontId="1"/>
  </si>
  <si>
    <t>内臓の機能不全等における生活習慣を改善するための方法について説明できる。</t>
    <phoneticPr fontId="1"/>
  </si>
  <si>
    <t>継続学習の必要性と、具体的な学習方法を述べることができる。</t>
    <phoneticPr fontId="1"/>
  </si>
  <si>
    <t>内臓の機能不全等の特性に応じたケアマネジメントの具体的な方法を実施できる。</t>
    <phoneticPr fontId="1"/>
  </si>
  <si>
    <t>科目名</t>
    <rPh sb="2" eb="3">
      <t>メイ</t>
    </rPh>
    <phoneticPr fontId="1"/>
  </si>
  <si>
    <t>科目名：</t>
    <rPh sb="2" eb="3">
      <t>メイ</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</si>
  <si>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</si>
  <si>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</si>
  <si>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直接援助を行う職種と相談援助を行う職種との役割や視点の違いについて説明できる。</t>
    <phoneticPr fontId="1"/>
  </si>
  <si>
    <t>契約の仕組みが利用者主体であることの意義と仕組みについて説明できる。</t>
    <phoneticPr fontId="1"/>
  </si>
  <si>
    <t>利用者の状況に合った面接に必要な情報や書類の準備を実施できる。</t>
    <phoneticPr fontId="1"/>
  </si>
  <si>
    <t>訂正</t>
    <rPh sb="0" eb="2">
      <t>テイセイ</t>
    </rPh>
    <phoneticPr fontId="1"/>
  </si>
  <si>
    <t>認知症ケアの考え方に基づき、ケアマネジメントへの展開方法のポイント（倫理的な対応、医療職をはじめとする多職種連携、行動・心理症状（BPSD）、環境調整へのアプローチ等について説明できる。</t>
    <phoneticPr fontId="1"/>
  </si>
  <si>
    <t>認知症の要介護者と同居している家族に対する支援や地域への配慮と協働の必要性について説明できる。</t>
    <phoneticPr fontId="1"/>
  </si>
  <si>
    <t>看取りに関する各種サービス等の活用方法や、医療職をはじめとする多職種との連携・協働を効果的に行うためのポイントについて説明できる。</t>
    <phoneticPr fontId="1"/>
  </si>
  <si>
    <t>内臓の機能不全に係る各疾患・症候群（糖尿病、高血圧、脂質異常症、心疾患、呼吸器疾患、腎臓病、肝臓病）の種類、原因、症状について説明できる。</t>
    <phoneticPr fontId="1"/>
  </si>
  <si>
    <t>⑦-3ケアマネジメントに必要な基礎知識及び技術「居宅サービス計画等の作成」　</t>
    <phoneticPr fontId="1"/>
  </si>
  <si>
    <t>⑦-4ケアマネジメントに必要な基礎知識及び技術「サービス担当者会議の意義及び進め方」　</t>
    <phoneticPr fontId="1"/>
  </si>
  <si>
    <t>⑦-5ケアマネジメントに必要な基礎知識及び技術「モニタリング及び評価」　</t>
    <phoneticPr fontId="1"/>
  </si>
  <si>
    <t>⑮-1ケアマネジメントの展開「基礎理解」</t>
    <phoneticPr fontId="1"/>
  </si>
  <si>
    <t>⑮-2ケアマネジメントの展開「脳血管疾患に関する事例」</t>
    <phoneticPr fontId="1"/>
  </si>
  <si>
    <t>⑮-3ケアマネジメントの展開「認知症に関する事例」</t>
    <phoneticPr fontId="1"/>
  </si>
  <si>
    <t>⑮-4ケアマネジメントの展開「筋骨格系疾患及び廃用症候群に関する事例」</t>
    <phoneticPr fontId="1"/>
  </si>
  <si>
    <t>⑮-5ケアマネジメントの展開「内蔵の機能不全（糖尿病、高血圧、脂質異常症、心疾患、呼吸器疾患、腎臓病、肝臓病等）に関する事例」</t>
    <phoneticPr fontId="1"/>
  </si>
  <si>
    <t>⑮-6ケアマネジメントの展開「看取りに関する事例」</t>
    <phoneticPr fontId="1"/>
  </si>
  <si>
    <t>　※研修は自己評価とし、4段階評価で、数字が大きいほど高評価、数字が小さいほど低評価として記入してください。</t>
    <rPh sb="2" eb="4">
      <t>ケンシュウ</t>
    </rPh>
    <rPh sb="5" eb="7">
      <t>ジコ</t>
    </rPh>
    <rPh sb="7" eb="9">
      <t>ヒョウカ</t>
    </rPh>
    <rPh sb="13" eb="15">
      <t>ダンカイ</t>
    </rPh>
    <rPh sb="15" eb="17">
      <t>ヒョウカ</t>
    </rPh>
    <rPh sb="19" eb="21">
      <t>スウジ</t>
    </rPh>
    <rPh sb="22" eb="23">
      <t>オオ</t>
    </rPh>
    <rPh sb="27" eb="30">
      <t>コウヒョウカ</t>
    </rPh>
    <rPh sb="31" eb="33">
      <t>スウジ</t>
    </rPh>
    <rPh sb="34" eb="35">
      <t>チイ</t>
    </rPh>
    <rPh sb="39" eb="42">
      <t>テイヒョウカ</t>
    </rPh>
    <rPh sb="45" eb="47">
      <t>キニュウ</t>
    </rPh>
    <phoneticPr fontId="1"/>
  </si>
  <si>
    <t>　　【選択肢】　　　4.　できる　　　　　3.　概ねできる　　　　　2.　ほとんどできない　　　　1.　全くできない</t>
    <rPh sb="3" eb="6">
      <t>センタクシ</t>
    </rPh>
    <rPh sb="24" eb="25">
      <t>オオム</t>
    </rPh>
    <rPh sb="52" eb="53">
      <t>マッタ</t>
    </rPh>
    <phoneticPr fontId="1"/>
  </si>
  <si>
    <t>介護予防ケアマネジメントの考え方について説明できる。</t>
    <phoneticPr fontId="1"/>
  </si>
  <si>
    <t>インテークの意義と目的について説明できる。</t>
    <rPh sb="6" eb="8">
      <t>イギ</t>
    </rPh>
    <rPh sb="9" eb="11">
      <t>モクテキ</t>
    </rPh>
    <phoneticPr fontId="1"/>
  </si>
  <si>
    <t>アセスメントの意義と目的について説明できる。</t>
    <rPh sb="7" eb="9">
      <t>イギ</t>
    </rPh>
    <phoneticPr fontId="13"/>
  </si>
  <si>
    <t>居宅サービス計画の意義と目的について説明できる。</t>
    <rPh sb="9" eb="11">
      <t>イギ</t>
    </rPh>
    <rPh sb="12" eb="14">
      <t>モクテキ</t>
    </rPh>
    <phoneticPr fontId="13"/>
  </si>
  <si>
    <t>サービス担当者会議の意義と目的について説明できる。</t>
    <rPh sb="10" eb="12">
      <t>イギ</t>
    </rPh>
    <rPh sb="13" eb="15">
      <t>モクテキ</t>
    </rPh>
    <phoneticPr fontId="13"/>
  </si>
  <si>
    <t>サービス担当者会議開催のプロセスに基づき、開催準備及び会議の進行ができる。</t>
    <phoneticPr fontId="13"/>
  </si>
  <si>
    <t>モニタリングの意義と目的について説明できる。</t>
    <rPh sb="10" eb="12">
      <t>モクテキ</t>
    </rPh>
    <phoneticPr fontId="13"/>
  </si>
  <si>
    <t>地域包括ケアの意義と目的について説明できる。</t>
    <rPh sb="10" eb="12">
      <t>モクテキ</t>
    </rPh>
    <phoneticPr fontId="1"/>
  </si>
  <si>
    <t>居宅サービス計画作成のためのプロセスに沿って、支援にあたってのポイントについて説明できる。</t>
    <rPh sb="0" eb="2">
      <t>キョタク</t>
    </rPh>
    <rPh sb="6" eb="8">
      <t>ケイカク</t>
    </rPh>
    <phoneticPr fontId="1"/>
  </si>
  <si>
    <t>居宅サービス計画書標準様式の考え方を説明できる。</t>
    <rPh sb="0" eb="2">
      <t>キョタク</t>
    </rPh>
    <rPh sb="6" eb="8">
      <t>ケイカク</t>
    </rPh>
    <phoneticPr fontId="1"/>
  </si>
  <si>
    <t>オンライン</t>
    <phoneticPr fontId="1"/>
  </si>
  <si>
    <t>オンライン</t>
    <phoneticPr fontId="1"/>
  </si>
  <si>
    <t>―</t>
    <phoneticPr fontId="1"/>
  </si>
  <si>
    <t>オンライン</t>
    <phoneticPr fontId="1"/>
  </si>
  <si>
    <t>オンライン</t>
    <phoneticPr fontId="1"/>
  </si>
  <si>
    <t>オンライン</t>
    <phoneticPr fontId="1"/>
  </si>
  <si>
    <t>―</t>
    <phoneticPr fontId="1"/>
  </si>
  <si>
    <t>オンライン</t>
    <phoneticPr fontId="1"/>
  </si>
  <si>
    <t>⑦-2ケアマネジメントに必要な基礎知識及び技術「アセスメント及びニーズの把握の方法」　</t>
    <phoneticPr fontId="1"/>
  </si>
  <si>
    <t>オンライン</t>
    <phoneticPr fontId="13"/>
  </si>
  <si>
    <t>―</t>
    <phoneticPr fontId="13"/>
  </si>
  <si>
    <t>オンライン</t>
    <phoneticPr fontId="13"/>
  </si>
  <si>
    <t>―</t>
    <phoneticPr fontId="13"/>
  </si>
  <si>
    <t>―</t>
    <phoneticPr fontId="13"/>
  </si>
  <si>
    <t>―</t>
    <phoneticPr fontId="13"/>
  </si>
  <si>
    <t>―</t>
    <phoneticPr fontId="1"/>
  </si>
  <si>
    <t>―</t>
    <phoneticPr fontId="1"/>
  </si>
  <si>
    <t>オンライン</t>
    <phoneticPr fontId="1"/>
  </si>
  <si>
    <t>―</t>
    <phoneticPr fontId="1"/>
  </si>
  <si>
    <t>―</t>
    <phoneticPr fontId="1"/>
  </si>
  <si>
    <t>オンライン</t>
    <phoneticPr fontId="1"/>
  </si>
  <si>
    <t>オンライン</t>
    <phoneticPr fontId="1"/>
  </si>
  <si>
    <t>―</t>
    <phoneticPr fontId="14"/>
  </si>
  <si>
    <t>オンライン</t>
    <phoneticPr fontId="14"/>
  </si>
  <si>
    <t>―</t>
    <phoneticPr fontId="14"/>
  </si>
  <si>
    <t>オンライン</t>
    <phoneticPr fontId="14"/>
  </si>
  <si>
    <t>オンライン</t>
    <phoneticPr fontId="14"/>
  </si>
  <si>
    <t>オンライン</t>
    <phoneticPr fontId="14"/>
  </si>
  <si>
    <t>―</t>
    <phoneticPr fontId="14"/>
  </si>
  <si>
    <t>オンライン</t>
    <phoneticPr fontId="14"/>
  </si>
  <si>
    <t>―</t>
    <phoneticPr fontId="14"/>
  </si>
  <si>
    <t>―</t>
    <phoneticPr fontId="14"/>
  </si>
  <si>
    <t>―</t>
    <phoneticPr fontId="1"/>
  </si>
  <si>
    <t>オンライン</t>
    <phoneticPr fontId="1"/>
  </si>
  <si>
    <t>―</t>
    <phoneticPr fontId="1"/>
  </si>
  <si>
    <t>―</t>
    <phoneticPr fontId="1"/>
  </si>
  <si>
    <t>オンライン</t>
    <phoneticPr fontId="1"/>
  </si>
  <si>
    <t>―</t>
    <phoneticPr fontId="1"/>
  </si>
  <si>
    <t>オンライン</t>
    <phoneticPr fontId="14"/>
  </si>
  <si>
    <t>―</t>
    <phoneticPr fontId="14"/>
  </si>
  <si>
    <t>―</t>
    <phoneticPr fontId="14"/>
  </si>
  <si>
    <t>オンライン</t>
    <phoneticPr fontId="14"/>
  </si>
  <si>
    <t>―</t>
    <phoneticPr fontId="14"/>
  </si>
  <si>
    <t>　　12345678</t>
    <phoneticPr fontId="1"/>
  </si>
  <si>
    <t>－　・・・提出不要</t>
    <phoneticPr fontId="1"/>
  </si>
  <si>
    <t>-</t>
    <phoneticPr fontId="1"/>
  </si>
  <si>
    <t>○</t>
    <phoneticPr fontId="1"/>
  </si>
  <si>
    <t>②</t>
    <phoneticPr fontId="1"/>
  </si>
  <si>
    <t>①</t>
    <phoneticPr fontId="1"/>
  </si>
  <si>
    <t>　受講3ヶ月後に、「受講者」と「管理者」が目標に対する評価を記入してください。</t>
    <phoneticPr fontId="1"/>
  </si>
  <si>
    <t>　受講前に、「受講者」と「管理者」が相談して「研修に期待すること」「目標」を記入して下さい。</t>
    <phoneticPr fontId="1"/>
  </si>
  <si>
    <t>　　　研修の全課程終了後に、研修実施機関の事務局までE-mailにてご提出ください。</t>
    <rPh sb="3" eb="5">
      <t>ケンシュウ</t>
    </rPh>
    <rPh sb="6" eb="7">
      <t>ゼン</t>
    </rPh>
    <rPh sb="7" eb="9">
      <t>カテイ</t>
    </rPh>
    <rPh sb="9" eb="12">
      <t>シュウリョウゴ</t>
    </rPh>
    <rPh sb="14" eb="16">
      <t>ケンシュウ</t>
    </rPh>
    <rPh sb="16" eb="18">
      <t>ジッシ</t>
    </rPh>
    <rPh sb="18" eb="20">
      <t>キカン</t>
    </rPh>
    <rPh sb="21" eb="24">
      <t>ジムキョク</t>
    </rPh>
    <rPh sb="35" eb="37">
      <t>テイシュツ</t>
    </rPh>
    <phoneticPr fontId="1"/>
  </si>
  <si>
    <t>-</t>
    <phoneticPr fontId="1"/>
  </si>
  <si>
    <t>○</t>
    <phoneticPr fontId="1"/>
  </si>
  <si>
    <t>※管理者欄は、受講者が管理者本人、または、実務に就いていない等の理由により、記入できない場合、「現在所属なし」と記入ください。</t>
    <rPh sb="48" eb="50">
      <t>ゲンザイ</t>
    </rPh>
    <rPh sb="50" eb="52">
      <t>ショゾク</t>
    </rPh>
    <phoneticPr fontId="1"/>
  </si>
  <si>
    <t>センター長</t>
    <phoneticPr fontId="1"/>
  </si>
  <si>
    <t>▲▲居宅介護支援事業所、デイサービスセンター■■　など</t>
    <phoneticPr fontId="1"/>
  </si>
  <si>
    <t>所属先及び役職</t>
    <phoneticPr fontId="1"/>
  </si>
  <si>
    <t>●●　●●</t>
    <phoneticPr fontId="1"/>
  </si>
  <si>
    <t>受講成果（受講者の目標の達成と実践への活用状況）を記載してください。</t>
    <phoneticPr fontId="1"/>
  </si>
  <si>
    <t>管理者記入欄</t>
    <phoneticPr fontId="1"/>
  </si>
  <si>
    <t>：受講成果（目標の達成と実践への活用の状況）の自己評価を記載してください。</t>
    <phoneticPr fontId="1"/>
  </si>
  <si>
    <t>センター長</t>
    <rPh sb="4" eb="5">
      <t>チョウ</t>
    </rPh>
    <phoneticPr fontId="1"/>
  </si>
  <si>
    <t>▲▲居宅介護支援事業所、デイサービスセンター■■　など</t>
    <rPh sb="2" eb="11">
      <t>キョタクカイゴシエンジギョウショ</t>
    </rPh>
    <phoneticPr fontId="1"/>
  </si>
  <si>
    <t>●●　●●</t>
    <phoneticPr fontId="1"/>
  </si>
  <si>
    <t>管理者記入欄</t>
    <phoneticPr fontId="1"/>
  </si>
  <si>
    <t>○</t>
    <phoneticPr fontId="1"/>
  </si>
  <si>
    <t>：受講目標（研修後にどのような行動ができるようになりたいか）を記載してください。</t>
    <phoneticPr fontId="1"/>
  </si>
  <si>
    <t>オンライン</t>
    <phoneticPr fontId="1"/>
  </si>
  <si>
    <t>介護　太郎</t>
    <rPh sb="0" eb="2">
      <t>カイゴ</t>
    </rPh>
    <rPh sb="3" eb="5">
      <t>タロウ</t>
    </rPh>
    <phoneticPr fontId="1"/>
  </si>
  <si>
    <t>～</t>
    <phoneticPr fontId="1"/>
  </si>
  <si>
    <t>【記入例】</t>
    <rPh sb="1" eb="3">
      <t>キニュウ</t>
    </rPh>
    <rPh sb="3" eb="4">
      <t>レイ</t>
    </rPh>
    <phoneticPr fontId="1"/>
  </si>
  <si>
    <t>実習協力者の状況に合わせて実習を行うことの必要性について説明できる。</t>
    <phoneticPr fontId="1"/>
  </si>
  <si>
    <t>⑥</t>
    <phoneticPr fontId="1"/>
  </si>
  <si>
    <t>-</t>
    <phoneticPr fontId="1"/>
  </si>
  <si>
    <t xml:space="preserve">1．全く理解していない </t>
    <phoneticPr fontId="1"/>
  </si>
  <si>
    <t>個人情報保護をはじめとした実習に必要な資料の準備を実施できる。</t>
    <phoneticPr fontId="1"/>
  </si>
  <si>
    <t>⑤</t>
    <phoneticPr fontId="1"/>
  </si>
  <si>
    <t>-</t>
    <phoneticPr fontId="1"/>
  </si>
  <si>
    <t xml:space="preserve">2．あまり理解していない </t>
    <phoneticPr fontId="1"/>
  </si>
  <si>
    <t>実習に取り組む姿勢について説明できる。</t>
    <phoneticPr fontId="1"/>
  </si>
  <si>
    <t>④</t>
    <phoneticPr fontId="1"/>
  </si>
  <si>
    <t xml:space="preserve">3．概ね理解している </t>
    <phoneticPr fontId="1"/>
  </si>
  <si>
    <t>実習における心構えについて説明できる。</t>
    <phoneticPr fontId="1"/>
  </si>
  <si>
    <t>③</t>
    <phoneticPr fontId="1"/>
  </si>
  <si>
    <t xml:space="preserve">4．理解している </t>
    <phoneticPr fontId="1"/>
  </si>
  <si>
    <t>Ⅱ</t>
    <phoneticPr fontId="1"/>
  </si>
  <si>
    <t>実習協力者に実習内容について説明できる。</t>
    <phoneticPr fontId="1"/>
  </si>
  <si>
    <t>②</t>
    <phoneticPr fontId="1"/>
  </si>
  <si>
    <t>Ⅰ</t>
    <phoneticPr fontId="1"/>
  </si>
  <si>
    <t>研修における実習の位置づけと目的について説明できる。</t>
    <phoneticPr fontId="1"/>
  </si>
  <si>
    <t>理解度</t>
    <phoneticPr fontId="1"/>
  </si>
  <si>
    <t xml:space="preserve">受講前 </t>
    <phoneticPr fontId="1"/>
  </si>
  <si>
    <t>―</t>
    <phoneticPr fontId="1"/>
  </si>
  <si>
    <t>オンライン</t>
    <phoneticPr fontId="1"/>
  </si>
  <si>
    <t>～</t>
    <phoneticPr fontId="1"/>
  </si>
  <si>
    <t>⑫実習オリエンテーション</t>
    <phoneticPr fontId="1"/>
  </si>
  <si>
    <t>【記入例】</t>
    <rPh sb="1" eb="3">
      <t>キニュウ</t>
    </rPh>
    <rPh sb="3" eb="4">
      <t>レイ</t>
    </rPh>
    <phoneticPr fontId="1"/>
  </si>
  <si>
    <t>④</t>
    <phoneticPr fontId="1"/>
  </si>
  <si>
    <t>②</t>
    <phoneticPr fontId="1"/>
  </si>
  <si>
    <t>【記入例】</t>
    <rPh sb="1" eb="4">
      <t>キニュウレイ</t>
    </rPh>
    <phoneticPr fontId="1"/>
  </si>
  <si>
    <t>2023/8/〇</t>
    <phoneticPr fontId="1"/>
  </si>
  <si>
    <t>2023/8/〇</t>
    <phoneticPr fontId="1"/>
  </si>
  <si>
    <t>令和4年度　熊本県介護支援専門員実務研修</t>
    <rPh sb="0" eb="2">
      <t>レイワ</t>
    </rPh>
    <rPh sb="3" eb="5">
      <t>ネンド</t>
    </rPh>
    <rPh sb="6" eb="8">
      <t>クマモト</t>
    </rPh>
    <rPh sb="8" eb="9">
      <t>ケン</t>
    </rPh>
    <rPh sb="9" eb="16">
      <t>カイゴ</t>
    </rPh>
    <rPh sb="16" eb="18">
      <t>ジツム</t>
    </rPh>
    <rPh sb="18" eb="20">
      <t>ケンシュウ</t>
    </rPh>
    <phoneticPr fontId="1"/>
  </si>
  <si>
    <r>
      <t>令和4年度　熊本県</t>
    </r>
    <r>
      <rPr>
        <sz val="11"/>
        <rFont val="ＭＳ Ｐゴシック"/>
        <family val="3"/>
        <charset val="128"/>
      </rPr>
      <t>介護支援専門員実務研修</t>
    </r>
    <rPh sb="0" eb="2">
      <t>レイワ</t>
    </rPh>
    <rPh sb="3" eb="4">
      <t>ネン</t>
    </rPh>
    <rPh sb="4" eb="5">
      <t>ドヘイネンド</t>
    </rPh>
    <rPh sb="6" eb="8">
      <t>クマモト</t>
    </rPh>
    <rPh sb="8" eb="9">
      <t>ケン</t>
    </rPh>
    <rPh sb="9" eb="16">
      <t>カイゴ</t>
    </rPh>
    <rPh sb="16" eb="18">
      <t>ジツム</t>
    </rPh>
    <rPh sb="18" eb="20">
      <t>ケンシュウ</t>
    </rPh>
    <phoneticPr fontId="1"/>
  </si>
  <si>
    <t>一般財団法人　保健福祉振興財団</t>
    <rPh sb="0" eb="6">
      <t>イッパンザイダンホウジン</t>
    </rPh>
    <rPh sb="7" eb="15">
      <t>ホケンフクシシンコウザイダン</t>
    </rPh>
    <phoneticPr fontId="16"/>
  </si>
  <si>
    <t>info_keamane@hokenfukushi.or.jp</t>
    <phoneticPr fontId="16"/>
  </si>
</sst>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h:mm;@"/>
    <numFmt numFmtId="177" formatCode="yyyy/m/d\ h:mm;@"/>
  </numFmts>
  <fonts count="43"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10"/>
      <color indexed="81"/>
      <name val="HGPｺﾞｼｯｸM"/>
      <family val="3"/>
      <charset val="128"/>
    </font>
    <font>
      <sz val="10"/>
      <color indexed="10"/>
      <name val="HGPｺﾞｼｯｸM"/>
      <family val="3"/>
      <charset val="128"/>
    </font>
    <font>
      <sz val="9"/>
      <color indexed="81"/>
      <name val="ＭＳ Ｐゴシック"/>
      <family val="3"/>
      <charset val="128"/>
    </font>
    <font>
      <sz val="10"/>
      <name val="HGPｺﾞｼｯｸM"/>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theme="0"/>
      <name val="ＭＳ Ｐゴシック"/>
      <family val="3"/>
      <charset val="128"/>
      <scheme val="minor"/>
    </font>
    <font>
      <u/>
      <sz val="11"/>
      <color theme="10"/>
      <name val="ＭＳ Ｐゴシック"/>
      <family val="3"/>
      <charset val="128"/>
    </font>
    <font>
      <sz val="11"/>
      <color rgb="FFFF0000"/>
      <name val="ＭＳ Ｐゴシック"/>
      <family val="3"/>
      <charset val="128"/>
      <scheme val="minor"/>
    </font>
    <font>
      <sz val="18"/>
      <color theme="1"/>
      <name val="HGP創英角ｺﾞｼｯｸUB"/>
      <family val="3"/>
      <charset val="128"/>
    </font>
    <font>
      <sz val="14"/>
      <color theme="1"/>
      <name val="ＭＳ Ｐゴシック"/>
      <family val="3"/>
      <charset val="128"/>
      <scheme val="minor"/>
    </font>
    <font>
      <sz val="10"/>
      <color theme="1"/>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sz val="11"/>
      <color theme="1"/>
      <name val="HGPｺﾞｼｯｸM"/>
      <family val="3"/>
      <charset val="128"/>
    </font>
    <font>
      <sz val="16"/>
      <color theme="1"/>
      <name val="HGP創英角ｺﾞｼｯｸUB"/>
      <family val="3"/>
      <charset val="128"/>
    </font>
    <font>
      <sz val="10"/>
      <color theme="1"/>
      <name val="HGP創英角ｺﾞｼｯｸUB"/>
      <family val="3"/>
      <charset val="128"/>
    </font>
    <font>
      <sz val="18"/>
      <color theme="1"/>
      <name val="HGPｺﾞｼｯｸM"/>
      <family val="3"/>
      <charset val="128"/>
    </font>
    <font>
      <sz val="10"/>
      <color theme="1"/>
      <name val="HGPｺﾞｼｯｸM"/>
      <family val="3"/>
      <charset val="128"/>
    </font>
    <font>
      <sz val="12"/>
      <color theme="1"/>
      <name val="HGPｺﾞｼｯｸM"/>
      <family val="3"/>
      <charset val="128"/>
    </font>
    <font>
      <sz val="14"/>
      <color theme="1"/>
      <name val="HGPｺﾞｼｯｸM"/>
      <family val="3"/>
      <charset val="128"/>
    </font>
    <font>
      <sz val="10"/>
      <color theme="1"/>
      <name val="ＭＳ Ｐ明朝"/>
      <family val="1"/>
      <charset val="128"/>
    </font>
    <font>
      <sz val="11"/>
      <color theme="1"/>
      <name val="ＭＳ Ｐ明朝"/>
      <family val="1"/>
      <charset val="128"/>
    </font>
    <font>
      <sz val="10"/>
      <color rgb="FFFF0000"/>
      <name val="HGPｺﾞｼｯｸM"/>
      <family val="3"/>
      <charset val="128"/>
    </font>
    <font>
      <sz val="11"/>
      <color rgb="FF000000"/>
      <name val="ＭＳ 明朝"/>
      <family val="1"/>
      <charset val="128"/>
    </font>
    <font>
      <u/>
      <sz val="11"/>
      <color theme="1"/>
      <name val="HGPｺﾞｼｯｸM"/>
      <family val="3"/>
      <charset val="128"/>
    </font>
    <font>
      <u/>
      <sz val="12"/>
      <color theme="10"/>
      <name val="HGPｺﾞｼｯｸM"/>
      <family val="3"/>
      <charset val="128"/>
    </font>
    <font>
      <sz val="9"/>
      <color rgb="FFC00000"/>
      <name val="HGPｺﾞｼｯｸM"/>
      <family val="3"/>
      <charset val="128"/>
    </font>
    <font>
      <sz val="8"/>
      <color theme="1"/>
      <name val="HGPｺﾞｼｯｸM"/>
      <family val="3"/>
      <charset val="128"/>
    </font>
    <font>
      <sz val="12"/>
      <color theme="1"/>
      <name val="HGP創英角ｺﾞｼｯｸUB"/>
      <family val="3"/>
      <charset val="128"/>
    </font>
    <font>
      <sz val="18"/>
      <color theme="1"/>
      <name val="ＭＳ Ｐゴシック"/>
      <family val="3"/>
      <charset val="128"/>
      <scheme val="minor"/>
    </font>
  </fonts>
  <fills count="9">
    <fill>
      <patternFill patternType="none"/>
    </fill>
    <fill>
      <patternFill patternType="gray125"/>
    </fill>
    <fill>
      <patternFill patternType="solid">
        <fgColor theme="0" tint="-0.14999847407452621"/>
        <bgColor indexed="64"/>
      </patternFill>
    </fill>
    <fill>
      <patternFill patternType="solid">
        <fgColor theme="1" tint="0.14999847407452621"/>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274">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style="thin">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medium">
        <color rgb="FFFF0000"/>
      </right>
      <top/>
      <bottom/>
      <diagonal/>
    </border>
    <border>
      <left/>
      <right/>
      <top style="medium">
        <color rgb="FFFF0000"/>
      </top>
      <bottom/>
      <diagonal/>
    </border>
    <border>
      <left style="thin">
        <color theme="1"/>
      </left>
      <right/>
      <top style="hair">
        <color theme="1"/>
      </top>
      <bottom style="hair">
        <color theme="1"/>
      </bottom>
      <diagonal/>
    </border>
    <border>
      <left/>
      <right/>
      <top/>
      <bottom style="medium">
        <color rgb="FFFF0000"/>
      </bottom>
      <diagonal/>
    </border>
    <border>
      <left style="medium">
        <color rgb="FFFF0000"/>
      </left>
      <right style="medium">
        <color rgb="FFFF0000"/>
      </right>
      <top style="medium">
        <color rgb="FFFF0000"/>
      </top>
      <bottom style="medium">
        <color rgb="FFFF0000"/>
      </bottom>
      <diagonal/>
    </border>
    <border>
      <left style="thin">
        <color theme="1"/>
      </left>
      <right/>
      <top style="hair">
        <color theme="1"/>
      </top>
      <bottom/>
      <diagonal/>
    </border>
    <border>
      <left style="hair">
        <color theme="1"/>
      </left>
      <right/>
      <top style="hair">
        <color theme="1"/>
      </top>
      <bottom style="hair">
        <color theme="1"/>
      </bottom>
      <diagonal/>
    </border>
    <border>
      <left/>
      <right/>
      <top style="hair">
        <color theme="1"/>
      </top>
      <bottom style="hair">
        <color theme="1"/>
      </bottom>
      <diagonal/>
    </border>
    <border>
      <left style="thin">
        <color theme="1"/>
      </left>
      <right/>
      <top/>
      <bottom style="hair">
        <color theme="1"/>
      </bottom>
      <diagonal/>
    </border>
    <border>
      <left/>
      <right style="thin">
        <color theme="1"/>
      </right>
      <top/>
      <bottom/>
      <diagonal/>
    </border>
    <border>
      <left style="thin">
        <color theme="1"/>
      </left>
      <right/>
      <top style="hair">
        <color theme="1"/>
      </top>
      <bottom style="thin">
        <color theme="1"/>
      </bottom>
      <diagonal/>
    </border>
    <border>
      <left style="thin">
        <color theme="1"/>
      </left>
      <right style="hair">
        <color theme="1"/>
      </right>
      <top style="hair">
        <color theme="1"/>
      </top>
      <bottom style="hair">
        <color theme="1"/>
      </bottom>
      <diagonal/>
    </border>
    <border>
      <left style="thin">
        <color theme="1"/>
      </left>
      <right style="hair">
        <color theme="1"/>
      </right>
      <top style="hair">
        <color theme="1"/>
      </top>
      <bottom/>
      <diagonal/>
    </border>
    <border>
      <left style="thin">
        <color theme="1"/>
      </left>
      <right/>
      <top/>
      <bottom style="thin">
        <color theme="1"/>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hair">
        <color theme="1"/>
      </left>
      <right/>
      <top style="hair">
        <color theme="1"/>
      </top>
      <bottom style="thin">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style="thin">
        <color theme="1"/>
      </left>
      <right style="thin">
        <color theme="1"/>
      </right>
      <top style="hair">
        <color theme="1"/>
      </top>
      <bottom style="thin">
        <color theme="1"/>
      </bottom>
      <diagonal/>
    </border>
    <border>
      <left style="thin">
        <color theme="1"/>
      </left>
      <right style="hair">
        <color theme="1"/>
      </right>
      <top style="hair">
        <color theme="1"/>
      </top>
      <bottom style="thin">
        <color theme="1"/>
      </bottom>
      <diagonal/>
    </border>
    <border>
      <left style="medium">
        <color rgb="FFFF0000"/>
      </left>
      <right/>
      <top style="hair">
        <color rgb="FFFF0000"/>
      </top>
      <bottom style="medium">
        <color rgb="FFFF0000"/>
      </bottom>
      <diagonal/>
    </border>
    <border>
      <left/>
      <right/>
      <top style="hair">
        <color rgb="FFFF0000"/>
      </top>
      <bottom style="medium">
        <color rgb="FFFF0000"/>
      </bottom>
      <diagonal/>
    </border>
    <border>
      <left/>
      <right style="medium">
        <color rgb="FFFF0000"/>
      </right>
      <top style="hair">
        <color rgb="FFFF0000"/>
      </top>
      <bottom style="medium">
        <color rgb="FFFF0000"/>
      </bottom>
      <diagonal/>
    </border>
    <border>
      <left style="medium">
        <color rgb="FFFF0000"/>
      </left>
      <right/>
      <top style="medium">
        <color rgb="FFFF0000"/>
      </top>
      <bottom style="hair">
        <color rgb="FFFF0000"/>
      </bottom>
      <diagonal/>
    </border>
    <border>
      <left/>
      <right/>
      <top style="medium">
        <color rgb="FFFF0000"/>
      </top>
      <bottom style="hair">
        <color rgb="FFFF0000"/>
      </bottom>
      <diagonal/>
    </border>
    <border>
      <left/>
      <right style="medium">
        <color rgb="FFFF0000"/>
      </right>
      <top style="medium">
        <color rgb="FFFF0000"/>
      </top>
      <bottom style="hair">
        <color rgb="FFFF0000"/>
      </bottom>
      <diagonal/>
    </border>
    <border>
      <left/>
      <right style="medium">
        <color rgb="FFFF0000"/>
      </right>
      <top style="hair">
        <color theme="1"/>
      </top>
      <bottom style="hair">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medium">
        <color rgb="FFFF0000"/>
      </bottom>
      <diagonal/>
    </border>
    <border>
      <left/>
      <right style="thin">
        <color theme="1"/>
      </right>
      <top/>
      <bottom style="medium">
        <color rgb="FFFF0000"/>
      </bottom>
      <diagonal/>
    </border>
    <border>
      <left style="thin">
        <color theme="1"/>
      </left>
      <right style="thin">
        <color theme="1"/>
      </right>
      <top style="thin">
        <color theme="1"/>
      </top>
      <bottom style="thin">
        <color theme="1"/>
      </bottom>
      <diagonal/>
    </border>
    <border>
      <left/>
      <right/>
      <top/>
      <bottom style="thin">
        <color theme="1"/>
      </bottom>
      <diagonal/>
    </border>
    <border>
      <left/>
      <right style="thin">
        <color theme="1"/>
      </right>
      <top/>
      <bottom style="thin">
        <color theme="1"/>
      </bottom>
      <diagonal/>
    </border>
    <border>
      <left style="medium">
        <color rgb="FFFF0000"/>
      </left>
      <right/>
      <top style="hair">
        <color theme="1"/>
      </top>
      <bottom style="hair">
        <color theme="1"/>
      </bottom>
      <diagonal/>
    </border>
    <border>
      <left/>
      <right style="thin">
        <color theme="1"/>
      </right>
      <top style="hair">
        <color theme="1"/>
      </top>
      <bottom style="hair">
        <color theme="1"/>
      </bottom>
      <diagonal/>
    </border>
    <border>
      <left style="thin">
        <color theme="1"/>
      </left>
      <right style="thin">
        <color theme="1"/>
      </right>
      <top style="medium">
        <color rgb="FFFF0000"/>
      </top>
      <bottom style="hair">
        <color theme="1"/>
      </bottom>
      <diagonal/>
    </border>
    <border>
      <left/>
      <right style="hair">
        <color theme="1"/>
      </right>
      <top style="hair">
        <color theme="1"/>
      </top>
      <bottom style="hair">
        <color theme="1"/>
      </bottom>
      <diagonal/>
    </border>
    <border>
      <left style="medium">
        <color rgb="FFFF0000"/>
      </left>
      <right/>
      <top style="medium">
        <color rgb="FFFF0000"/>
      </top>
      <bottom style="hair">
        <color theme="1"/>
      </bottom>
      <diagonal/>
    </border>
    <border>
      <left/>
      <right/>
      <top style="medium">
        <color rgb="FFFF0000"/>
      </top>
      <bottom style="hair">
        <color theme="1"/>
      </bottom>
      <diagonal/>
    </border>
    <border>
      <left/>
      <right style="thin">
        <color theme="1"/>
      </right>
      <top style="medium">
        <color rgb="FFFF0000"/>
      </top>
      <bottom style="hair">
        <color theme="1"/>
      </bottom>
      <diagonal/>
    </border>
    <border>
      <left style="thin">
        <color theme="1"/>
      </left>
      <right style="thin">
        <color theme="1"/>
      </right>
      <top style="hair">
        <color theme="1"/>
      </top>
      <bottom style="hair">
        <color theme="1"/>
      </bottom>
      <diagonal/>
    </border>
    <border>
      <left style="thin">
        <color theme="1"/>
      </left>
      <right/>
      <top style="thin">
        <color theme="1"/>
      </top>
      <bottom style="hair">
        <color theme="1"/>
      </bottom>
      <diagonal/>
    </border>
    <border>
      <left/>
      <right/>
      <top style="thin">
        <color theme="1"/>
      </top>
      <bottom style="hair">
        <color theme="1"/>
      </bottom>
      <diagonal/>
    </border>
    <border>
      <left style="thin">
        <color theme="1"/>
      </left>
      <right style="medium">
        <color rgb="FFFF0000"/>
      </right>
      <top style="hair">
        <color theme="1"/>
      </top>
      <bottom style="hair">
        <color theme="1"/>
      </bottom>
      <diagonal/>
    </border>
    <border>
      <left/>
      <right style="thin">
        <color theme="1"/>
      </right>
      <top style="medium">
        <color rgb="FFFF0000"/>
      </top>
      <bottom style="medium">
        <color rgb="FFFF0000"/>
      </bottom>
      <diagonal/>
    </border>
    <border>
      <left style="thin">
        <color theme="1"/>
      </left>
      <right/>
      <top style="hair">
        <color theme="1"/>
      </top>
      <bottom style="medium">
        <color rgb="FFFF0000"/>
      </bottom>
      <diagonal/>
    </border>
    <border>
      <left/>
      <right/>
      <top style="hair">
        <color theme="1"/>
      </top>
      <bottom style="medium">
        <color rgb="FFFF0000"/>
      </bottom>
      <diagonal/>
    </border>
    <border>
      <left/>
      <right style="thin">
        <color theme="1"/>
      </right>
      <top style="hair">
        <color theme="1"/>
      </top>
      <bottom style="medium">
        <color rgb="FFFF0000"/>
      </bottom>
      <diagonal/>
    </border>
    <border>
      <left style="thin">
        <color theme="1"/>
      </left>
      <right/>
      <top style="medium">
        <color rgb="FFFF0000"/>
      </top>
      <bottom style="hair">
        <color theme="1"/>
      </bottom>
      <diagonal/>
    </border>
    <border>
      <left/>
      <right style="hair">
        <color theme="1"/>
      </right>
      <top style="medium">
        <color rgb="FFFF0000"/>
      </top>
      <bottom style="hair">
        <color theme="1"/>
      </bottom>
      <diagonal/>
    </border>
    <border>
      <left style="thin">
        <color theme="1"/>
      </left>
      <right style="thin">
        <color theme="1"/>
      </right>
      <top style="hair">
        <color indexed="64"/>
      </top>
      <bottom style="hair">
        <color indexed="64"/>
      </bottom>
      <diagonal/>
    </border>
    <border>
      <left style="thin">
        <color theme="1"/>
      </left>
      <right style="medium">
        <color rgb="FFFF0000"/>
      </right>
      <top style="medium">
        <color rgb="FFFF0000"/>
      </top>
      <bottom style="hair">
        <color theme="1"/>
      </bottom>
      <diagonal/>
    </border>
    <border>
      <left/>
      <right style="medium">
        <color rgb="FFFF0000"/>
      </right>
      <top style="hair">
        <color theme="1"/>
      </top>
      <bottom style="medium">
        <color rgb="FFFF0000"/>
      </bottom>
      <diagonal/>
    </border>
    <border>
      <left style="thin">
        <color theme="1"/>
      </left>
      <right style="hair">
        <color theme="1"/>
      </right>
      <top style="hair">
        <color indexed="64"/>
      </top>
      <bottom style="hair">
        <color indexed="64"/>
      </bottom>
      <diagonal/>
    </border>
    <border>
      <left style="thin">
        <color indexed="64"/>
      </left>
      <right style="thin">
        <color theme="1"/>
      </right>
      <top style="hair">
        <color indexed="64"/>
      </top>
      <bottom style="hair">
        <color indexed="64"/>
      </bottom>
      <diagonal/>
    </border>
    <border>
      <left style="medium">
        <color rgb="FFFF0000"/>
      </left>
      <right/>
      <top style="hair">
        <color theme="1"/>
      </top>
      <bottom style="medium">
        <color rgb="FFFF0000"/>
      </bottom>
      <diagonal/>
    </border>
    <border>
      <left style="thin">
        <color theme="1"/>
      </left>
      <right/>
      <top style="medium">
        <color rgb="FFFF0000"/>
      </top>
      <bottom style="medium">
        <color rgb="FFFF0000"/>
      </bottom>
      <diagonal/>
    </border>
    <border diagonalUp="1">
      <left style="medium">
        <color rgb="FFFF0000"/>
      </left>
      <right style="thin">
        <color theme="1"/>
      </right>
      <top style="thin">
        <color theme="1"/>
      </top>
      <bottom/>
      <diagonal style="hair">
        <color indexed="64"/>
      </diagonal>
    </border>
    <border diagonalUp="1">
      <left style="thin">
        <color theme="1"/>
      </left>
      <right style="thin">
        <color theme="1"/>
      </right>
      <top style="thin">
        <color theme="1"/>
      </top>
      <bottom/>
      <diagonal style="hair">
        <color indexed="64"/>
      </diagonal>
    </border>
    <border>
      <left style="thin">
        <color theme="1"/>
      </left>
      <right style="thin">
        <color theme="1"/>
      </right>
      <top style="hair">
        <color indexed="64"/>
      </top>
      <bottom style="medium">
        <color rgb="FFFF0000"/>
      </bottom>
      <diagonal/>
    </border>
    <border>
      <left style="medium">
        <color rgb="FFFF0000"/>
      </left>
      <right style="thin">
        <color theme="1"/>
      </right>
      <top style="hair">
        <color indexed="64"/>
      </top>
      <bottom style="medium">
        <color rgb="FFFF0000"/>
      </bottom>
      <diagonal/>
    </border>
    <border>
      <left style="thin">
        <color theme="1"/>
      </left>
      <right style="hair">
        <color theme="1"/>
      </right>
      <top style="hair">
        <color indexed="64"/>
      </top>
      <bottom style="medium">
        <color rgb="FFFF0000"/>
      </bottom>
      <diagonal/>
    </border>
    <border>
      <left style="thin">
        <color theme="1"/>
      </left>
      <right style="medium">
        <color rgb="FFFF0000"/>
      </right>
      <top style="hair">
        <color indexed="64"/>
      </top>
      <bottom style="medium">
        <color rgb="FFFF0000"/>
      </bottom>
      <diagonal/>
    </border>
    <border>
      <left style="thin">
        <color indexed="64"/>
      </left>
      <right style="thin">
        <color theme="1"/>
      </right>
      <top style="hair">
        <color indexed="64"/>
      </top>
      <bottom style="hair">
        <color theme="1"/>
      </bottom>
      <diagonal/>
    </border>
    <border>
      <left style="thin">
        <color theme="1"/>
      </left>
      <right style="thin">
        <color theme="1"/>
      </right>
      <top style="hair">
        <color indexed="64"/>
      </top>
      <bottom style="hair">
        <color theme="1"/>
      </bottom>
      <diagonal/>
    </border>
    <border>
      <left style="thin">
        <color theme="1"/>
      </left>
      <right style="hair">
        <color theme="1"/>
      </right>
      <top style="hair">
        <color indexed="64"/>
      </top>
      <bottom style="hair">
        <color theme="1"/>
      </bottom>
      <diagonal/>
    </border>
    <border>
      <left style="thin">
        <color theme="1"/>
      </left>
      <right style="thin">
        <color theme="1"/>
      </right>
      <top/>
      <bottom style="hair">
        <color indexed="64"/>
      </bottom>
      <diagonal/>
    </border>
    <border>
      <left style="thin">
        <color indexed="64"/>
      </left>
      <right style="thin">
        <color theme="1"/>
      </right>
      <top/>
      <bottom style="hair">
        <color indexed="64"/>
      </bottom>
      <diagonal/>
    </border>
    <border>
      <left style="thin">
        <color theme="1"/>
      </left>
      <right style="hair">
        <color theme="1"/>
      </right>
      <top/>
      <bottom style="hair">
        <color indexed="64"/>
      </bottom>
      <diagonal/>
    </border>
    <border>
      <left style="thin">
        <color indexed="64"/>
      </left>
      <right style="thin">
        <color indexed="64"/>
      </right>
      <top style="medium">
        <color rgb="FFFF0000"/>
      </top>
      <bottom style="hair">
        <color theme="1"/>
      </bottom>
      <diagonal/>
    </border>
    <border>
      <left style="thin">
        <color indexed="64"/>
      </left>
      <right style="hair">
        <color indexed="64"/>
      </right>
      <top/>
      <bottom style="hair">
        <color theme="1"/>
      </bottom>
      <diagonal/>
    </border>
    <border>
      <left style="hair">
        <color indexed="64"/>
      </left>
      <right style="hair">
        <color indexed="64"/>
      </right>
      <top/>
      <bottom style="hair">
        <color theme="1"/>
      </bottom>
      <diagonal/>
    </border>
    <border>
      <left style="thin">
        <color indexed="64"/>
      </left>
      <right style="thin">
        <color theme="1"/>
      </right>
      <top/>
      <bottom style="hair">
        <color theme="1"/>
      </bottom>
      <diagonal/>
    </border>
    <border>
      <left style="thin">
        <color theme="1"/>
      </left>
      <right style="thin">
        <color theme="1"/>
      </right>
      <top/>
      <bottom style="hair">
        <color theme="1"/>
      </bottom>
      <diagonal/>
    </border>
    <border>
      <left style="hair">
        <color theme="1"/>
      </left>
      <right style="hair">
        <color theme="1"/>
      </right>
      <top style="hair">
        <color theme="1"/>
      </top>
      <bottom style="hair">
        <color theme="1"/>
      </bottom>
      <diagonal/>
    </border>
    <border>
      <left style="thin">
        <color theme="1"/>
      </left>
      <right style="thin">
        <color theme="1"/>
      </right>
      <top style="hair">
        <color theme="1"/>
      </top>
      <bottom style="medium">
        <color rgb="FFFF0000"/>
      </bottom>
      <diagonal/>
    </border>
    <border>
      <left style="thin">
        <color theme="1"/>
      </left>
      <right style="medium">
        <color rgb="FFFF0000"/>
      </right>
      <top style="hair">
        <color theme="1"/>
      </top>
      <bottom style="medium">
        <color rgb="FFFF0000"/>
      </bottom>
      <diagonal/>
    </border>
    <border>
      <left style="medium">
        <color rgb="FFFF0000"/>
      </left>
      <right style="hair">
        <color theme="1"/>
      </right>
      <top style="hair">
        <color theme="1"/>
      </top>
      <bottom style="medium">
        <color rgb="FFFF0000"/>
      </bottom>
      <diagonal/>
    </border>
    <border>
      <left style="hair">
        <color theme="1"/>
      </left>
      <right style="hair">
        <color theme="1"/>
      </right>
      <top style="hair">
        <color theme="1"/>
      </top>
      <bottom style="medium">
        <color rgb="FFFF0000"/>
      </bottom>
      <diagonal/>
    </border>
    <border>
      <left style="hair">
        <color theme="1"/>
      </left>
      <right/>
      <top style="hair">
        <color theme="1"/>
      </top>
      <bottom style="medium">
        <color rgb="FFFF0000"/>
      </bottom>
      <diagonal/>
    </border>
    <border>
      <left style="thin">
        <color theme="1"/>
      </left>
      <right style="hair">
        <color theme="1"/>
      </right>
      <top style="hair">
        <color theme="1"/>
      </top>
      <bottom style="medium">
        <color rgb="FFFF0000"/>
      </bottom>
      <diagonal/>
    </border>
    <border>
      <left style="thin">
        <color indexed="64"/>
      </left>
      <right style="thin">
        <color indexed="64"/>
      </right>
      <top style="hair">
        <color theme="1"/>
      </top>
      <bottom style="thin">
        <color theme="1"/>
      </bottom>
      <diagonal/>
    </border>
    <border>
      <left style="thin">
        <color indexed="64"/>
      </left>
      <right style="hair">
        <color indexed="64"/>
      </right>
      <top style="hair">
        <color theme="1"/>
      </top>
      <bottom style="thin">
        <color theme="1"/>
      </bottom>
      <diagonal/>
    </border>
    <border>
      <left style="hair">
        <color indexed="64"/>
      </left>
      <right style="hair">
        <color indexed="64"/>
      </right>
      <top style="hair">
        <color theme="1"/>
      </top>
      <bottom style="thin">
        <color theme="1"/>
      </bottom>
      <diagonal/>
    </border>
    <border>
      <left style="thin">
        <color indexed="64"/>
      </left>
      <right style="thin">
        <color theme="1"/>
      </right>
      <top style="hair">
        <color theme="1"/>
      </top>
      <bottom style="thin">
        <color theme="1"/>
      </bottom>
      <diagonal/>
    </border>
    <border>
      <left style="medium">
        <color rgb="FFFF0000"/>
      </left>
      <right style="hair">
        <color theme="1"/>
      </right>
      <top style="hair">
        <color theme="1"/>
      </top>
      <bottom style="hair">
        <color theme="1"/>
      </bottom>
      <diagonal/>
    </border>
    <border>
      <left/>
      <right style="thin">
        <color indexed="64"/>
      </right>
      <top style="hair">
        <color theme="1"/>
      </top>
      <bottom style="hair">
        <color theme="1"/>
      </bottom>
      <diagonal/>
    </border>
    <border>
      <left style="thin">
        <color indexed="64"/>
      </left>
      <right style="thin">
        <color indexed="64"/>
      </right>
      <top style="hair">
        <color theme="1"/>
      </top>
      <bottom style="hair">
        <color theme="1"/>
      </bottom>
      <diagonal/>
    </border>
    <border>
      <left style="thin">
        <color indexed="64"/>
      </left>
      <right style="hair">
        <color indexed="64"/>
      </right>
      <top style="hair">
        <color theme="1"/>
      </top>
      <bottom style="hair">
        <color theme="1"/>
      </bottom>
      <diagonal/>
    </border>
    <border>
      <left style="hair">
        <color indexed="64"/>
      </left>
      <right style="hair">
        <color indexed="64"/>
      </right>
      <top style="hair">
        <color theme="1"/>
      </top>
      <bottom style="hair">
        <color theme="1"/>
      </bottom>
      <diagonal/>
    </border>
    <border>
      <left style="thin">
        <color indexed="64"/>
      </left>
      <right style="thin">
        <color theme="1"/>
      </right>
      <top style="hair">
        <color theme="1"/>
      </top>
      <bottom style="hair">
        <color theme="1"/>
      </bottom>
      <diagonal/>
    </border>
    <border>
      <left style="hair">
        <color theme="1"/>
      </left>
      <right/>
      <top/>
      <bottom style="hair">
        <color theme="1"/>
      </bottom>
      <diagonal/>
    </border>
    <border>
      <left/>
      <right/>
      <top/>
      <bottom style="hair">
        <color theme="1"/>
      </bottom>
      <diagonal/>
    </border>
    <border>
      <left style="thin">
        <color indexed="64"/>
      </left>
      <right style="thin">
        <color indexed="64"/>
      </right>
      <top/>
      <bottom style="hair">
        <color theme="1"/>
      </bottom>
      <diagonal/>
    </border>
    <border>
      <left style="hair">
        <color theme="1"/>
      </left>
      <right/>
      <top style="hair">
        <color theme="1"/>
      </top>
      <bottom/>
      <diagonal/>
    </border>
    <border>
      <left/>
      <right/>
      <top style="hair">
        <color theme="1"/>
      </top>
      <bottom/>
      <diagonal/>
    </border>
    <border>
      <left/>
      <right style="thin">
        <color indexed="64"/>
      </right>
      <top style="hair">
        <color theme="1"/>
      </top>
      <bottom style="thin">
        <color theme="1"/>
      </bottom>
      <diagonal/>
    </border>
    <border>
      <left style="medium">
        <color rgb="FFFF0000"/>
      </left>
      <right/>
      <top style="hair">
        <color indexed="64"/>
      </top>
      <bottom style="hair">
        <color indexed="64"/>
      </bottom>
      <diagonal/>
    </border>
    <border>
      <left/>
      <right style="thin">
        <color theme="1"/>
      </right>
      <top style="hair">
        <color indexed="64"/>
      </top>
      <bottom style="hair">
        <color indexed="64"/>
      </bottom>
      <diagonal/>
    </border>
    <border>
      <left style="medium">
        <color rgb="FFFF0000"/>
      </left>
      <right/>
      <top style="medium">
        <color rgb="FFFF0000"/>
      </top>
      <bottom style="hair">
        <color indexed="64"/>
      </bottom>
      <diagonal/>
    </border>
    <border>
      <left/>
      <right/>
      <top style="medium">
        <color rgb="FFFF0000"/>
      </top>
      <bottom style="hair">
        <color indexed="64"/>
      </bottom>
      <diagonal/>
    </border>
    <border>
      <left/>
      <right style="thin">
        <color theme="1"/>
      </right>
      <top style="medium">
        <color rgb="FFFF0000"/>
      </top>
      <bottom style="hair">
        <color indexed="64"/>
      </bottom>
      <diagonal/>
    </border>
    <border>
      <left style="thin">
        <color theme="1"/>
      </left>
      <right style="hair">
        <color theme="1"/>
      </right>
      <top/>
      <bottom style="medium">
        <color rgb="FFFF0000"/>
      </bottom>
      <diagonal/>
    </border>
    <border>
      <left style="hair">
        <color theme="1"/>
      </left>
      <right style="hair">
        <color theme="1"/>
      </right>
      <top/>
      <bottom style="medium">
        <color rgb="FFFF0000"/>
      </bottom>
      <diagonal/>
    </border>
    <border>
      <left style="medium">
        <color rgb="FFFF0000"/>
      </left>
      <right style="hair">
        <color theme="1"/>
      </right>
      <top/>
      <bottom style="medium">
        <color rgb="FFFF0000"/>
      </bottom>
      <diagonal/>
    </border>
    <border>
      <left style="hair">
        <color theme="1"/>
      </left>
      <right/>
      <top/>
      <bottom style="medium">
        <color rgb="FFFF0000"/>
      </bottom>
      <diagonal/>
    </border>
    <border>
      <left style="thin">
        <color theme="1"/>
      </left>
      <right style="thin">
        <color theme="1"/>
      </right>
      <top/>
      <bottom style="medium">
        <color rgb="FFFF0000"/>
      </bottom>
      <diagonal/>
    </border>
    <border>
      <left style="thin">
        <color theme="1"/>
      </left>
      <right style="medium">
        <color rgb="FFFF0000"/>
      </right>
      <top/>
      <bottom style="medium">
        <color rgb="FFFF0000"/>
      </bottom>
      <diagonal/>
    </border>
    <border>
      <left style="medium">
        <color rgb="FFFF0000"/>
      </left>
      <right/>
      <top style="hair">
        <color indexed="64"/>
      </top>
      <bottom style="medium">
        <color rgb="FFFF0000"/>
      </bottom>
      <diagonal/>
    </border>
    <border>
      <left/>
      <right/>
      <top style="hair">
        <color indexed="64"/>
      </top>
      <bottom style="medium">
        <color rgb="FFFF0000"/>
      </bottom>
      <diagonal/>
    </border>
    <border>
      <left/>
      <right style="thin">
        <color theme="1"/>
      </right>
      <top style="hair">
        <color indexed="64"/>
      </top>
      <bottom style="medium">
        <color rgb="FFFF0000"/>
      </bottom>
      <diagonal/>
    </border>
    <border>
      <left style="thin">
        <color indexed="64"/>
      </left>
      <right style="hair">
        <color indexed="64"/>
      </right>
      <top style="medium">
        <color rgb="FFFF0000"/>
      </top>
      <bottom style="hair">
        <color theme="1"/>
      </bottom>
      <diagonal/>
    </border>
    <border>
      <left style="hair">
        <color indexed="64"/>
      </left>
      <right style="hair">
        <color indexed="64"/>
      </right>
      <top style="medium">
        <color rgb="FFFF0000"/>
      </top>
      <bottom style="hair">
        <color theme="1"/>
      </bottom>
      <diagonal/>
    </border>
    <border>
      <left style="thin">
        <color indexed="64"/>
      </left>
      <right style="thin">
        <color theme="1"/>
      </right>
      <top style="medium">
        <color rgb="FFFF0000"/>
      </top>
      <bottom style="hair">
        <color theme="1"/>
      </bottom>
      <diagonal/>
    </border>
    <border>
      <left style="thin">
        <color indexed="64"/>
      </left>
      <right style="thin">
        <color indexed="64"/>
      </right>
      <top style="medium">
        <color rgb="FFFF0000"/>
      </top>
      <bottom style="hair">
        <color indexed="64"/>
      </bottom>
      <diagonal/>
    </border>
    <border>
      <left/>
      <right style="hair">
        <color theme="1"/>
      </right>
      <top/>
      <bottom style="hair">
        <color theme="1"/>
      </bottom>
      <diagonal/>
    </border>
    <border>
      <left style="hair">
        <color theme="1"/>
      </left>
      <right style="hair">
        <color theme="1"/>
      </right>
      <top/>
      <bottom style="hair">
        <color theme="1"/>
      </bottom>
      <diagonal/>
    </border>
    <border>
      <left style="thin">
        <color theme="1"/>
      </left>
      <right style="hair">
        <color theme="1"/>
      </right>
      <top/>
      <bottom style="hair">
        <color theme="1"/>
      </bottom>
      <diagonal/>
    </border>
    <border>
      <left style="thin">
        <color theme="1"/>
      </left>
      <right style="thin">
        <color indexed="64"/>
      </right>
      <top/>
      <bottom style="hair">
        <color theme="1"/>
      </bottom>
      <diagonal/>
    </border>
    <border>
      <left style="thin">
        <color theme="1"/>
      </left>
      <right/>
      <top style="hair">
        <color indexed="64"/>
      </top>
      <bottom style="hair">
        <color theme="1"/>
      </bottom>
      <diagonal/>
    </border>
    <border>
      <left/>
      <right/>
      <top style="hair">
        <color indexed="64"/>
      </top>
      <bottom style="hair">
        <color theme="1"/>
      </bottom>
      <diagonal/>
    </border>
    <border>
      <left/>
      <right style="hair">
        <color theme="1"/>
      </right>
      <top style="hair">
        <color indexed="64"/>
      </top>
      <bottom style="hair">
        <color theme="1"/>
      </bottom>
      <diagonal/>
    </border>
    <border>
      <left style="thin">
        <color theme="1"/>
      </left>
      <right/>
      <top style="medium">
        <color rgb="FFFF0000"/>
      </top>
      <bottom style="hair">
        <color indexed="64"/>
      </bottom>
      <diagonal/>
    </border>
    <border>
      <left/>
      <right style="hair">
        <color theme="1"/>
      </right>
      <top style="medium">
        <color rgb="FFFF0000"/>
      </top>
      <bottom style="hair">
        <color indexed="64"/>
      </bottom>
      <diagonal/>
    </border>
    <border>
      <left style="thin">
        <color theme="1"/>
      </left>
      <right style="thin">
        <color theme="1"/>
      </right>
      <top style="medium">
        <color rgb="FFFF0000"/>
      </top>
      <bottom style="hair">
        <color indexed="64"/>
      </bottom>
      <diagonal/>
    </border>
    <border>
      <left style="thin">
        <color theme="1"/>
      </left>
      <right style="thin">
        <color theme="1"/>
      </right>
      <top style="hair">
        <color theme="1"/>
      </top>
      <bottom/>
      <diagonal/>
    </border>
    <border>
      <left style="thin">
        <color theme="1"/>
      </left>
      <right style="medium">
        <color rgb="FFFF0000"/>
      </right>
      <top style="hair">
        <color theme="1"/>
      </top>
      <bottom/>
      <diagonal/>
    </border>
    <border>
      <left style="thin">
        <color theme="1"/>
      </left>
      <right style="medium">
        <color rgb="FFFF0000"/>
      </right>
      <top style="medium">
        <color rgb="FFFF0000"/>
      </top>
      <bottom style="hair">
        <color indexed="64"/>
      </bottom>
      <diagonal/>
    </border>
    <border>
      <left style="thin">
        <color theme="1"/>
      </left>
      <right style="medium">
        <color rgb="FFFF0000"/>
      </right>
      <top style="hair">
        <color indexed="64"/>
      </top>
      <bottom style="hair">
        <color theme="1"/>
      </bottom>
      <diagonal/>
    </border>
    <border>
      <left style="medium">
        <color rgb="FFFF0000"/>
      </left>
      <right/>
      <top style="hair">
        <color indexed="64"/>
      </top>
      <bottom/>
      <diagonal/>
    </border>
    <border>
      <left/>
      <right style="thin">
        <color theme="1"/>
      </right>
      <top style="hair">
        <color indexed="64"/>
      </top>
      <bottom/>
      <diagonal/>
    </border>
    <border>
      <left/>
      <right style="hair">
        <color theme="1"/>
      </right>
      <top style="hair">
        <color theme="1"/>
      </top>
      <bottom/>
      <diagonal/>
    </border>
    <border>
      <left style="thin">
        <color theme="1"/>
      </left>
      <right/>
      <top/>
      <bottom/>
      <diagonal/>
    </border>
    <border>
      <left/>
      <right style="hair">
        <color theme="1"/>
      </right>
      <top/>
      <bottom/>
      <diagonal/>
    </border>
    <border>
      <left style="thin">
        <color theme="1"/>
      </left>
      <right style="thin">
        <color theme="1"/>
      </right>
      <top/>
      <bottom/>
      <diagonal/>
    </border>
    <border>
      <left style="thin">
        <color theme="1"/>
      </left>
      <right style="thin">
        <color indexed="64"/>
      </right>
      <top/>
      <bottom style="hair">
        <color indexed="64"/>
      </bottom>
      <diagonal/>
    </border>
    <border>
      <left style="thin">
        <color indexed="64"/>
      </left>
      <right style="hair">
        <color theme="1"/>
      </right>
      <top style="medium">
        <color rgb="FFFF0000"/>
      </top>
      <bottom style="hair">
        <color theme="1"/>
      </bottom>
      <diagonal/>
    </border>
    <border>
      <left style="hair">
        <color theme="1"/>
      </left>
      <right style="hair">
        <color theme="1"/>
      </right>
      <top style="medium">
        <color rgb="FFFF0000"/>
      </top>
      <bottom style="hair">
        <color theme="1"/>
      </bottom>
      <diagonal/>
    </border>
    <border>
      <left style="hair">
        <color theme="1"/>
      </left>
      <right/>
      <top style="medium">
        <color rgb="FFFF0000"/>
      </top>
      <bottom style="hair">
        <color theme="1"/>
      </bottom>
      <diagonal/>
    </border>
    <border>
      <left style="thin">
        <color indexed="64"/>
      </left>
      <right style="hair">
        <color theme="1"/>
      </right>
      <top style="hair">
        <color indexed="64"/>
      </top>
      <bottom style="hair">
        <color theme="1"/>
      </bottom>
      <diagonal/>
    </border>
    <border>
      <left style="hair">
        <color theme="1"/>
      </left>
      <right style="hair">
        <color theme="1"/>
      </right>
      <top style="hair">
        <color indexed="64"/>
      </top>
      <bottom style="hair">
        <color theme="1"/>
      </bottom>
      <diagonal/>
    </border>
    <border>
      <left style="hair">
        <color theme="1"/>
      </left>
      <right/>
      <top style="hair">
        <color indexed="64"/>
      </top>
      <bottom style="hair">
        <color theme="1"/>
      </bottom>
      <diagonal/>
    </border>
    <border>
      <left style="thin">
        <color theme="1"/>
      </left>
      <right style="thin">
        <color indexed="64"/>
      </right>
      <top style="hair">
        <color indexed="64"/>
      </top>
      <bottom style="hair">
        <color theme="1"/>
      </bottom>
      <diagonal/>
    </border>
    <border>
      <left/>
      <right style="hair">
        <color theme="1"/>
      </right>
      <top style="hair">
        <color theme="1"/>
      </top>
      <bottom style="medium">
        <color rgb="FFFF0000"/>
      </bottom>
      <diagonal/>
    </border>
    <border>
      <left style="hair">
        <color theme="1"/>
      </left>
      <right style="hair">
        <color theme="1"/>
      </right>
      <top style="hair">
        <color indexed="64"/>
      </top>
      <bottom style="hair">
        <color indexed="64"/>
      </bottom>
      <diagonal/>
    </border>
    <border>
      <left style="thin">
        <color indexed="64"/>
      </left>
      <right style="hair">
        <color theme="1"/>
      </right>
      <top style="hair">
        <color indexed="64"/>
      </top>
      <bottom style="hair">
        <color indexed="64"/>
      </bottom>
      <diagonal/>
    </border>
    <border>
      <left style="hair">
        <color theme="1"/>
      </left>
      <right/>
      <top style="hair">
        <color indexed="64"/>
      </top>
      <bottom style="hair">
        <color indexed="64"/>
      </bottom>
      <diagonal/>
    </border>
    <border>
      <left style="thin">
        <color theme="1"/>
      </left>
      <right style="medium">
        <color rgb="FFFF0000"/>
      </right>
      <top style="hair">
        <color indexed="64"/>
      </top>
      <bottom style="hair">
        <color indexed="64"/>
      </bottom>
      <diagonal/>
    </border>
    <border>
      <left style="thin">
        <color theme="1"/>
      </left>
      <right/>
      <top style="hair">
        <color indexed="64"/>
      </top>
      <bottom style="hair">
        <color indexed="64"/>
      </bottom>
      <diagonal/>
    </border>
    <border>
      <left/>
      <right style="hair">
        <color theme="1"/>
      </right>
      <top style="hair">
        <color indexed="64"/>
      </top>
      <bottom style="hair">
        <color indexed="64"/>
      </bottom>
      <diagonal/>
    </border>
    <border>
      <left style="thin">
        <color theme="1"/>
      </left>
      <right style="hair">
        <color theme="1"/>
      </right>
      <top style="medium">
        <color rgb="FFFF0000"/>
      </top>
      <bottom style="hair">
        <color indexed="64"/>
      </bottom>
      <diagonal/>
    </border>
    <border>
      <left style="hair">
        <color theme="1"/>
      </left>
      <right style="hair">
        <color theme="1"/>
      </right>
      <top style="medium">
        <color rgb="FFFF0000"/>
      </top>
      <bottom style="hair">
        <color indexed="64"/>
      </bottom>
      <diagonal/>
    </border>
    <border>
      <left style="hair">
        <color theme="1"/>
      </left>
      <right style="hair">
        <color theme="1"/>
      </right>
      <top style="hair">
        <color indexed="64"/>
      </top>
      <bottom style="medium">
        <color rgb="FFFF0000"/>
      </bottom>
      <diagonal/>
    </border>
    <border>
      <left style="thin">
        <color indexed="64"/>
      </left>
      <right style="hair">
        <color theme="1"/>
      </right>
      <top style="medium">
        <color rgb="FFFF0000"/>
      </top>
      <bottom style="hair">
        <color indexed="64"/>
      </bottom>
      <diagonal/>
    </border>
    <border>
      <left style="hair">
        <color theme="1"/>
      </left>
      <right/>
      <top style="medium">
        <color rgb="FFFF0000"/>
      </top>
      <bottom style="hair">
        <color indexed="64"/>
      </bottom>
      <diagonal/>
    </border>
    <border>
      <left style="thin">
        <color theme="1"/>
      </left>
      <right style="thin">
        <color theme="1"/>
      </right>
      <top style="hair">
        <color theme="1"/>
      </top>
      <bottom style="hair">
        <color indexed="64"/>
      </bottom>
      <diagonal/>
    </border>
    <border>
      <left style="thin">
        <color theme="1"/>
      </left>
      <right style="medium">
        <color rgb="FFFF0000"/>
      </right>
      <top style="hair">
        <color theme="1"/>
      </top>
      <bottom style="hair">
        <color indexed="64"/>
      </bottom>
      <diagonal/>
    </border>
    <border>
      <left style="thin">
        <color theme="1"/>
      </left>
      <right/>
      <top style="hair">
        <color theme="1"/>
      </top>
      <bottom style="hair">
        <color indexed="64"/>
      </bottom>
      <diagonal/>
    </border>
    <border>
      <left/>
      <right/>
      <top style="hair">
        <color theme="1"/>
      </top>
      <bottom style="hair">
        <color indexed="64"/>
      </bottom>
      <diagonal/>
    </border>
    <border>
      <left/>
      <right style="hair">
        <color theme="1"/>
      </right>
      <top style="hair">
        <color theme="1"/>
      </top>
      <bottom style="hair">
        <color indexed="64"/>
      </bottom>
      <diagonal/>
    </border>
    <border>
      <left style="thin">
        <color indexed="64"/>
      </left>
      <right style="hair">
        <color indexed="64"/>
      </right>
      <top style="medium">
        <color rgb="FFFF0000"/>
      </top>
      <bottom style="hair">
        <color indexed="64"/>
      </bottom>
      <diagonal/>
    </border>
    <border>
      <left style="hair">
        <color indexed="64"/>
      </left>
      <right style="hair">
        <color indexed="64"/>
      </right>
      <top style="medium">
        <color rgb="FFFF0000"/>
      </top>
      <bottom style="hair">
        <color indexed="64"/>
      </bottom>
      <diagonal/>
    </border>
    <border>
      <left style="thin">
        <color indexed="64"/>
      </left>
      <right style="thin">
        <color theme="1"/>
      </right>
      <top style="medium">
        <color rgb="FFFF0000"/>
      </top>
      <bottom style="hair">
        <color indexed="64"/>
      </bottom>
      <diagonal/>
    </border>
    <border>
      <left style="thin">
        <color theme="1"/>
      </left>
      <right style="hair">
        <color theme="1"/>
      </right>
      <top style="hair">
        <color indexed="64"/>
      </top>
      <bottom/>
      <diagonal/>
    </border>
    <border>
      <left style="hair">
        <color theme="1"/>
      </left>
      <right style="hair">
        <color theme="1"/>
      </right>
      <top style="hair">
        <color indexed="64"/>
      </top>
      <bottom/>
      <diagonal/>
    </border>
    <border>
      <left style="thin">
        <color theme="1"/>
      </left>
      <right style="thin">
        <color theme="1"/>
      </right>
      <top style="hair">
        <color indexed="64"/>
      </top>
      <bottom/>
      <diagonal/>
    </border>
    <border>
      <left style="thin">
        <color theme="1"/>
      </left>
      <right style="thin">
        <color indexed="64"/>
      </right>
      <top style="hair">
        <color indexed="64"/>
      </top>
      <bottom style="hair">
        <color indexed="64"/>
      </bottom>
      <diagonal/>
    </border>
    <border>
      <left style="thin">
        <color indexed="64"/>
      </left>
      <right/>
      <top style="medium">
        <color rgb="FFFF0000"/>
      </top>
      <bottom style="hair">
        <color indexed="64"/>
      </bottom>
      <diagonal/>
    </border>
    <border>
      <left style="thin">
        <color theme="1"/>
      </left>
      <right/>
      <top style="hair">
        <color indexed="64"/>
      </top>
      <bottom/>
      <diagonal/>
    </border>
    <border>
      <left/>
      <right style="hair">
        <color theme="1"/>
      </right>
      <top style="hair">
        <color indexed="64"/>
      </top>
      <bottom/>
      <diagonal/>
    </border>
    <border>
      <left style="thin">
        <color theme="1"/>
      </left>
      <right style="medium">
        <color rgb="FFFF0000"/>
      </right>
      <top style="hair">
        <color indexed="64"/>
      </top>
      <bottom/>
      <diagonal/>
    </border>
    <border>
      <left style="thin">
        <color theme="1"/>
      </left>
      <right style="thin">
        <color indexed="64"/>
      </right>
      <top style="medium">
        <color rgb="FFFF0000"/>
      </top>
      <bottom style="hair">
        <color indexed="64"/>
      </bottom>
      <diagonal/>
    </border>
    <border>
      <left/>
      <right style="thin">
        <color theme="1"/>
      </right>
      <top/>
      <bottom style="hair">
        <color theme="1"/>
      </bottom>
      <diagonal/>
    </border>
    <border>
      <left style="hair">
        <color theme="1"/>
      </left>
      <right/>
      <top/>
      <bottom style="thin">
        <color theme="1"/>
      </bottom>
      <diagonal/>
    </border>
    <border>
      <left style="thin">
        <color indexed="64"/>
      </left>
      <right style="thin">
        <color indexed="64"/>
      </right>
      <top/>
      <bottom style="thin">
        <color theme="1"/>
      </bottom>
      <diagonal/>
    </border>
    <border>
      <left style="thin">
        <color indexed="64"/>
      </left>
      <right style="hair">
        <color indexed="64"/>
      </right>
      <top/>
      <bottom style="thin">
        <color theme="1"/>
      </bottom>
      <diagonal/>
    </border>
    <border>
      <left style="hair">
        <color indexed="64"/>
      </left>
      <right style="hair">
        <color indexed="64"/>
      </right>
      <top/>
      <bottom style="thin">
        <color theme="1"/>
      </bottom>
      <diagonal/>
    </border>
    <border>
      <left/>
      <right style="thin">
        <color theme="1"/>
      </right>
      <top style="hair">
        <color theme="1"/>
      </top>
      <bottom/>
      <diagonal/>
    </border>
    <border>
      <left style="thin">
        <color theme="1"/>
      </left>
      <right style="hair">
        <color theme="1"/>
      </right>
      <top/>
      <bottom/>
      <diagonal/>
    </border>
    <border>
      <left style="hair">
        <color theme="1"/>
      </left>
      <right style="hair">
        <color theme="1"/>
      </right>
      <top/>
      <bottom/>
      <diagonal/>
    </border>
    <border>
      <left style="hair">
        <color theme="1"/>
      </left>
      <right/>
      <top/>
      <bottom/>
      <diagonal/>
    </border>
    <border>
      <left style="thin">
        <color indexed="64"/>
      </left>
      <right style="thin">
        <color theme="1"/>
      </right>
      <top/>
      <bottom style="thin">
        <color theme="1"/>
      </bottom>
      <diagonal/>
    </border>
    <border>
      <left style="thin">
        <color theme="1"/>
      </left>
      <right style="thin">
        <color theme="1"/>
      </right>
      <top/>
      <bottom style="thin">
        <color theme="1"/>
      </bottom>
      <diagonal/>
    </border>
    <border>
      <left style="hair">
        <color indexed="64"/>
      </left>
      <right style="medium">
        <color rgb="FFFF0000"/>
      </right>
      <top style="hair">
        <color indexed="64"/>
      </top>
      <bottom style="hair">
        <color indexed="64"/>
      </bottom>
      <diagonal/>
    </border>
    <border>
      <left style="medium">
        <color rgb="FFFF0000"/>
      </left>
      <right style="thin">
        <color indexed="64"/>
      </right>
      <top style="hair">
        <color indexed="64"/>
      </top>
      <bottom style="hair">
        <color indexed="64"/>
      </bottom>
      <diagonal/>
    </border>
    <border>
      <left style="thin">
        <color indexed="64"/>
      </left>
      <right style="medium">
        <color rgb="FFFF0000"/>
      </right>
      <top style="hair">
        <color indexed="64"/>
      </top>
      <bottom style="hair">
        <color indexed="64"/>
      </bottom>
      <diagonal/>
    </border>
    <border>
      <left style="hair">
        <color indexed="64"/>
      </left>
      <right style="medium">
        <color rgb="FFFF0000"/>
      </right>
      <top style="hair">
        <color indexed="64"/>
      </top>
      <bottom style="thin">
        <color indexed="64"/>
      </bottom>
      <diagonal/>
    </border>
    <border>
      <left style="medium">
        <color rgb="FFFF0000"/>
      </left>
      <right style="thin">
        <color indexed="64"/>
      </right>
      <top style="hair">
        <color indexed="64"/>
      </top>
      <bottom style="medium">
        <color rgb="FFFF0000"/>
      </bottom>
      <diagonal/>
    </border>
    <border>
      <left style="thin">
        <color indexed="64"/>
      </left>
      <right style="thin">
        <color indexed="64"/>
      </right>
      <top style="hair">
        <color indexed="64"/>
      </top>
      <bottom style="medium">
        <color rgb="FFFF0000"/>
      </bottom>
      <diagonal/>
    </border>
    <border>
      <left style="thin">
        <color indexed="64"/>
      </left>
      <right style="medium">
        <color rgb="FFFF0000"/>
      </right>
      <top style="hair">
        <color indexed="64"/>
      </top>
      <bottom style="medium">
        <color rgb="FFFF0000"/>
      </bottom>
      <diagonal/>
    </border>
    <border>
      <left style="hair">
        <color indexed="64"/>
      </left>
      <right style="medium">
        <color rgb="FFFF0000"/>
      </right>
      <top style="thin">
        <color indexed="64"/>
      </top>
      <bottom style="hair">
        <color indexed="64"/>
      </bottom>
      <diagonal/>
    </border>
    <border>
      <left style="medium">
        <color rgb="FFFF0000"/>
      </left>
      <right style="thin">
        <color indexed="64"/>
      </right>
      <top style="medium">
        <color rgb="FFFF0000"/>
      </top>
      <bottom style="hair">
        <color indexed="64"/>
      </bottom>
      <diagonal/>
    </border>
    <border>
      <left style="thin">
        <color indexed="64"/>
      </left>
      <right style="medium">
        <color rgb="FFFF0000"/>
      </right>
      <top style="medium">
        <color rgb="FFFF0000"/>
      </top>
      <bottom style="hair">
        <color indexed="64"/>
      </bottom>
      <diagonal/>
    </border>
  </borders>
  <cellStyleXfs count="2">
    <xf numFmtId="0" fontId="0" fillId="0" borderId="0">
      <alignment vertical="center"/>
    </xf>
    <xf numFmtId="0" fontId="19" fillId="0" borderId="0" applyNumberFormat="0" applyFill="0" applyBorder="0" applyAlignment="0" applyProtection="0">
      <alignment vertical="top"/>
      <protection locked="0"/>
    </xf>
  </cellStyleXfs>
  <cellXfs count="864">
    <xf numFmtId="0" fontId="0" fillId="0" borderId="0" xfId="0">
      <alignment vertical="center"/>
    </xf>
    <xf numFmtId="0" fontId="0" fillId="2" borderId="0" xfId="0" applyFill="1" applyProtection="1">
      <alignment vertical="center"/>
    </xf>
    <xf numFmtId="0" fontId="21" fillId="2" borderId="0" xfId="0" applyFont="1" applyFill="1" applyProtection="1">
      <alignment vertical="center"/>
    </xf>
    <xf numFmtId="0" fontId="0" fillId="2" borderId="0" xfId="0" applyFont="1" applyFill="1" applyProtection="1">
      <alignment vertical="center"/>
    </xf>
    <xf numFmtId="0" fontId="20" fillId="2" borderId="0" xfId="0" applyFont="1" applyFill="1" applyAlignment="1" applyProtection="1">
      <alignment horizontal="center" vertical="center"/>
    </xf>
    <xf numFmtId="0" fontId="0" fillId="0" borderId="0" xfId="0" applyFill="1" applyProtection="1">
      <alignment vertical="center"/>
    </xf>
    <xf numFmtId="0" fontId="0" fillId="0" borderId="0" xfId="0" applyProtection="1">
      <alignment vertical="center"/>
    </xf>
    <xf numFmtId="0" fontId="22" fillId="0" borderId="0" xfId="0" applyFont="1" applyFill="1" applyProtection="1">
      <alignment vertical="center"/>
    </xf>
    <xf numFmtId="0" fontId="0" fillId="0" borderId="0" xfId="0" applyFill="1" applyAlignment="1" applyProtection="1">
      <alignment vertical="center"/>
    </xf>
    <xf numFmtId="0" fontId="23" fillId="0" borderId="0" xfId="0" applyFont="1" applyProtection="1">
      <alignment vertical="center"/>
    </xf>
    <xf numFmtId="0" fontId="0" fillId="0" borderId="1" xfId="0" applyBorder="1" applyAlignment="1" applyProtection="1">
      <alignment vertical="center" shrinkToFit="1"/>
    </xf>
    <xf numFmtId="0" fontId="0" fillId="0" borderId="2" xfId="0" applyBorder="1" applyAlignment="1" applyProtection="1">
      <alignment horizontal="center" vertical="center" shrinkToFit="1"/>
    </xf>
    <xf numFmtId="0" fontId="0" fillId="0" borderId="3" xfId="0" applyBorder="1" applyAlignment="1" applyProtection="1">
      <alignment vertical="center" shrinkToFit="1"/>
    </xf>
    <xf numFmtId="0" fontId="0" fillId="0" borderId="4" xfId="0" applyBorder="1" applyAlignment="1" applyProtection="1">
      <alignment vertical="center" shrinkToFit="1"/>
    </xf>
    <xf numFmtId="0" fontId="0" fillId="0" borderId="5" xfId="0" applyBorder="1" applyAlignment="1" applyProtection="1">
      <alignment vertical="center" shrinkToFit="1"/>
    </xf>
    <xf numFmtId="0" fontId="0" fillId="0" borderId="6" xfId="0" applyBorder="1" applyAlignment="1" applyProtection="1">
      <alignment horizontal="center" vertical="center" shrinkToFit="1"/>
    </xf>
    <xf numFmtId="0" fontId="0" fillId="0" borderId="6" xfId="0" applyBorder="1" applyAlignment="1" applyProtection="1">
      <alignment vertical="center" shrinkToFit="1"/>
    </xf>
    <xf numFmtId="0" fontId="0" fillId="0" borderId="7" xfId="0" applyBorder="1" applyAlignment="1" applyProtection="1">
      <alignment vertical="center" shrinkToFit="1"/>
    </xf>
    <xf numFmtId="0" fontId="0" fillId="0" borderId="8" xfId="0" applyBorder="1" applyAlignment="1" applyProtection="1">
      <alignment horizontal="center" vertical="center" shrinkToFit="1"/>
    </xf>
    <xf numFmtId="0" fontId="0" fillId="0" borderId="8" xfId="0" applyBorder="1" applyAlignment="1" applyProtection="1">
      <alignment vertical="center" shrinkToFit="1"/>
    </xf>
    <xf numFmtId="0" fontId="0" fillId="0" borderId="9" xfId="0" applyBorder="1" applyAlignment="1" applyProtection="1">
      <alignment horizontal="center" vertical="center" shrinkToFit="1"/>
    </xf>
    <xf numFmtId="20" fontId="0" fillId="0" borderId="10" xfId="0" applyNumberFormat="1" applyBorder="1" applyAlignment="1" applyProtection="1">
      <alignment vertical="center" shrinkToFit="1"/>
    </xf>
    <xf numFmtId="0" fontId="0" fillId="0" borderId="8" xfId="0" applyFill="1" applyBorder="1" applyAlignment="1" applyProtection="1">
      <alignment vertical="center" shrinkToFit="1"/>
    </xf>
    <xf numFmtId="0" fontId="0" fillId="0" borderId="7" xfId="0" applyFill="1" applyBorder="1" applyAlignment="1" applyProtection="1">
      <alignment vertical="center" shrinkToFit="1"/>
    </xf>
    <xf numFmtId="20" fontId="0" fillId="0" borderId="11" xfId="0" applyNumberFormat="1" applyBorder="1" applyAlignment="1" applyProtection="1">
      <alignment horizontal="center" vertical="center" shrinkToFit="1"/>
    </xf>
    <xf numFmtId="0" fontId="0" fillId="0" borderId="12" xfId="0" applyBorder="1" applyAlignment="1" applyProtection="1">
      <alignment vertical="center" shrinkToFit="1"/>
    </xf>
    <xf numFmtId="0" fontId="0" fillId="0" borderId="13" xfId="0" applyBorder="1" applyAlignment="1" applyProtection="1">
      <alignment horizontal="center" vertical="center" shrinkToFit="1"/>
    </xf>
    <xf numFmtId="0" fontId="0" fillId="0" borderId="11" xfId="0" applyBorder="1" applyAlignment="1" applyProtection="1">
      <alignment vertical="center" shrinkToFit="1"/>
    </xf>
    <xf numFmtId="0" fontId="0" fillId="0" borderId="0" xfId="0" applyAlignment="1" applyProtection="1">
      <alignment vertical="center" shrinkToFit="1"/>
    </xf>
    <xf numFmtId="0" fontId="0" fillId="0" borderId="13" xfId="0" applyBorder="1" applyAlignment="1" applyProtection="1">
      <alignment vertical="center" shrinkToFit="1"/>
    </xf>
    <xf numFmtId="0" fontId="0" fillId="0" borderId="0" xfId="0" applyBorder="1" applyAlignment="1" applyProtection="1">
      <alignment vertical="center" shrinkToFit="1"/>
    </xf>
    <xf numFmtId="20" fontId="0" fillId="0" borderId="13" xfId="0" applyNumberFormat="1" applyBorder="1" applyAlignment="1" applyProtection="1">
      <alignment horizontal="center" vertical="center" shrinkToFit="1"/>
    </xf>
    <xf numFmtId="0" fontId="0" fillId="0" borderId="2" xfId="0" applyBorder="1" applyAlignment="1" applyProtection="1">
      <alignment vertical="center" shrinkToFit="1"/>
    </xf>
    <xf numFmtId="0" fontId="0" fillId="0" borderId="0" xfId="0" applyBorder="1" applyAlignment="1">
      <alignment horizontal="center" vertical="center"/>
    </xf>
    <xf numFmtId="0" fontId="24" fillId="0" borderId="0" xfId="0" applyFont="1" applyBorder="1" applyAlignment="1">
      <alignment horizontal="center" vertical="center"/>
    </xf>
    <xf numFmtId="0" fontId="25" fillId="0" borderId="0" xfId="0" applyFont="1" applyBorder="1">
      <alignment vertical="center"/>
    </xf>
    <xf numFmtId="0" fontId="0" fillId="0" borderId="10" xfId="0" applyBorder="1" applyAlignment="1" applyProtection="1">
      <alignment horizontal="center" vertical="center" shrinkToFit="1"/>
    </xf>
    <xf numFmtId="0" fontId="26" fillId="0" borderId="0" xfId="0" applyFont="1">
      <alignment vertical="center"/>
    </xf>
    <xf numFmtId="0" fontId="26" fillId="0" borderId="0" xfId="0" applyFont="1" applyProtection="1">
      <alignment vertical="center"/>
      <protection hidden="1"/>
    </xf>
    <xf numFmtId="0" fontId="0" fillId="0" borderId="11" xfId="0" applyBorder="1" applyAlignment="1" applyProtection="1">
      <alignment horizontal="center" vertical="center" shrinkToFit="1"/>
    </xf>
    <xf numFmtId="0" fontId="18" fillId="3" borderId="10" xfId="0" applyFont="1" applyFill="1" applyBorder="1" applyAlignment="1">
      <alignment horizontal="center" vertical="center"/>
    </xf>
    <xf numFmtId="0" fontId="18" fillId="3" borderId="10" xfId="0" applyFont="1" applyFill="1" applyBorder="1">
      <alignment vertical="center"/>
    </xf>
    <xf numFmtId="0" fontId="18" fillId="3" borderId="13" xfId="0" applyFont="1" applyFill="1" applyBorder="1" applyAlignment="1">
      <alignment horizontal="center" vertical="center"/>
    </xf>
    <xf numFmtId="0" fontId="18" fillId="3" borderId="7" xfId="0" applyFont="1" applyFill="1" applyBorder="1" applyAlignment="1">
      <alignment horizontal="center" vertical="center"/>
    </xf>
    <xf numFmtId="0" fontId="18" fillId="3" borderId="14" xfId="0" applyFont="1" applyFill="1" applyBorder="1" applyAlignment="1">
      <alignment horizontal="center" vertical="center"/>
    </xf>
    <xf numFmtId="0" fontId="18" fillId="3" borderId="14" xfId="0" applyFont="1" applyFill="1" applyBorder="1" applyAlignment="1">
      <alignment horizontal="center" vertical="center" wrapText="1"/>
    </xf>
    <xf numFmtId="0" fontId="18" fillId="3" borderId="8" xfId="0" applyFont="1" applyFill="1" applyBorder="1" applyAlignment="1">
      <alignment horizontal="center" vertical="center"/>
    </xf>
    <xf numFmtId="0" fontId="18" fillId="3" borderId="13" xfId="0" applyFont="1" applyFill="1" applyBorder="1" applyAlignment="1">
      <alignment horizontal="center" vertical="center" wrapText="1"/>
    </xf>
    <xf numFmtId="0" fontId="18" fillId="3" borderId="7" xfId="0" applyFont="1" applyFill="1" applyBorder="1" applyAlignment="1">
      <alignment horizontal="center" vertical="center" wrapText="1"/>
    </xf>
    <xf numFmtId="0" fontId="18" fillId="3" borderId="8" xfId="0" applyFont="1" applyFill="1" applyBorder="1" applyAlignment="1">
      <alignment horizontal="center" vertical="center" wrapText="1"/>
    </xf>
    <xf numFmtId="0" fontId="24" fillId="0" borderId="0" xfId="0" applyFont="1" applyBorder="1" applyAlignment="1">
      <alignment horizontal="center" vertical="center"/>
    </xf>
    <xf numFmtId="14" fontId="24" fillId="0" borderId="0" xfId="0" applyNumberFormat="1" applyFont="1" applyBorder="1" applyAlignment="1">
      <alignment horizontal="center" vertical="center"/>
    </xf>
    <xf numFmtId="0" fontId="24" fillId="0" borderId="0" xfId="0" applyFont="1" applyBorder="1">
      <alignment vertical="center"/>
    </xf>
    <xf numFmtId="0" fontId="27" fillId="0" borderId="0" xfId="0" applyFont="1" applyBorder="1" applyAlignment="1">
      <alignment vertical="center"/>
    </xf>
    <xf numFmtId="0" fontId="23" fillId="0" borderId="0" xfId="0" applyFont="1" applyFill="1" applyBorder="1" applyProtection="1">
      <alignment vertical="center"/>
    </xf>
    <xf numFmtId="0" fontId="23" fillId="0" borderId="0" xfId="0" applyFont="1" applyFill="1" applyProtection="1">
      <alignment vertical="center"/>
    </xf>
    <xf numFmtId="0" fontId="28" fillId="0" borderId="0" xfId="0" applyFont="1" applyFill="1" applyProtection="1">
      <alignment vertical="center"/>
    </xf>
    <xf numFmtId="0" fontId="28" fillId="0" borderId="0" xfId="0" applyFont="1" applyAlignment="1" applyProtection="1">
      <alignment vertical="center"/>
    </xf>
    <xf numFmtId="14" fontId="24" fillId="0" borderId="15" xfId="0" applyNumberFormat="1" applyFont="1" applyBorder="1" applyAlignment="1">
      <alignment horizontal="center" vertical="center"/>
    </xf>
    <xf numFmtId="176" fontId="24" fillId="0" borderId="15" xfId="0" applyNumberFormat="1" applyFont="1" applyBorder="1" applyAlignment="1">
      <alignment horizontal="center" vertical="center"/>
    </xf>
    <xf numFmtId="176" fontId="24" fillId="0" borderId="15" xfId="0" applyNumberFormat="1" applyFont="1" applyBorder="1" applyAlignment="1">
      <alignment horizontal="center" vertical="center"/>
    </xf>
    <xf numFmtId="0" fontId="24" fillId="0" borderId="15" xfId="0" applyFont="1" applyBorder="1" applyAlignment="1">
      <alignment vertical="center" shrinkToFit="1"/>
    </xf>
    <xf numFmtId="0" fontId="24" fillId="0" borderId="15" xfId="0" applyFont="1" applyBorder="1" applyAlignment="1">
      <alignment horizontal="center" vertical="center"/>
    </xf>
    <xf numFmtId="0" fontId="24" fillId="0" borderId="15" xfId="0" applyFont="1" applyBorder="1">
      <alignment vertical="center"/>
    </xf>
    <xf numFmtId="0" fontId="24" fillId="0" borderId="15" xfId="0" applyFont="1" applyBorder="1" applyAlignment="1">
      <alignment horizontal="center" vertical="center" shrinkToFit="1"/>
    </xf>
    <xf numFmtId="0" fontId="24" fillId="0" borderId="15" xfId="0" applyFont="1" applyBorder="1" applyAlignment="1">
      <alignment horizontal="left" vertical="center" shrinkToFit="1"/>
    </xf>
    <xf numFmtId="0" fontId="19" fillId="4" borderId="16" xfId="1" applyFill="1" applyBorder="1" applyAlignment="1" applyProtection="1">
      <alignment horizontal="center" vertical="center"/>
    </xf>
    <xf numFmtId="0" fontId="19" fillId="4" borderId="6" xfId="1" applyFill="1" applyBorder="1" applyAlignment="1" applyProtection="1">
      <alignment horizontal="center" vertical="center"/>
    </xf>
    <xf numFmtId="0" fontId="19" fillId="4" borderId="14" xfId="1" applyFill="1" applyBorder="1" applyAlignment="1" applyProtection="1">
      <alignment horizontal="center" vertical="center"/>
    </xf>
    <xf numFmtId="0" fontId="19" fillId="4" borderId="8" xfId="1" applyFill="1" applyBorder="1" applyAlignment="1" applyProtection="1">
      <alignment horizontal="center" vertical="center"/>
    </xf>
    <xf numFmtId="0" fontId="24" fillId="4" borderId="9" xfId="0" applyFont="1" applyFill="1" applyBorder="1" applyAlignment="1">
      <alignment horizontal="center" vertical="center" shrinkToFit="1"/>
    </xf>
    <xf numFmtId="0" fontId="24" fillId="4" borderId="7" xfId="0" applyFont="1" applyFill="1" applyBorder="1" applyAlignment="1">
      <alignment horizontal="center" vertical="center" shrinkToFit="1"/>
    </xf>
    <xf numFmtId="0" fontId="24" fillId="4" borderId="14" xfId="0" applyFont="1" applyFill="1" applyBorder="1" applyAlignment="1">
      <alignment horizontal="center" vertical="center" shrinkToFit="1"/>
    </xf>
    <xf numFmtId="0" fontId="24" fillId="4" borderId="14" xfId="0" applyFont="1" applyFill="1" applyBorder="1" applyAlignment="1">
      <alignment vertical="center" shrinkToFit="1"/>
    </xf>
    <xf numFmtId="0" fontId="24" fillId="4" borderId="8" xfId="0" applyFont="1" applyFill="1" applyBorder="1" applyAlignment="1">
      <alignment horizontal="center" vertical="center" shrinkToFit="1"/>
    </xf>
    <xf numFmtId="0" fontId="18" fillId="3" borderId="17" xfId="0" applyFont="1" applyFill="1" applyBorder="1" applyAlignment="1">
      <alignment horizontal="center" vertical="center" wrapText="1"/>
    </xf>
    <xf numFmtId="0" fontId="18" fillId="3" borderId="18" xfId="0" applyFont="1" applyFill="1" applyBorder="1" applyAlignment="1">
      <alignment horizontal="center" vertical="center" wrapText="1"/>
    </xf>
    <xf numFmtId="0" fontId="26" fillId="0" borderId="0" xfId="0" applyFont="1" applyProtection="1">
      <alignment vertical="center"/>
    </xf>
    <xf numFmtId="0" fontId="29" fillId="0" borderId="0" xfId="0" applyFont="1" applyProtection="1">
      <alignment vertical="center"/>
    </xf>
    <xf numFmtId="0" fontId="26" fillId="0" borderId="0" xfId="0" applyFont="1" applyFill="1" applyProtection="1">
      <alignment vertical="center"/>
    </xf>
    <xf numFmtId="0" fontId="30" fillId="0" borderId="0" xfId="0" applyFont="1" applyAlignment="1" applyProtection="1">
      <alignment vertical="center" wrapText="1"/>
    </xf>
    <xf numFmtId="0" fontId="30" fillId="0" borderId="0" xfId="0" applyFont="1" applyFill="1" applyAlignment="1" applyProtection="1">
      <alignment vertical="center" wrapText="1"/>
    </xf>
    <xf numFmtId="0" fontId="26" fillId="0" borderId="19" xfId="0" applyFont="1" applyBorder="1" applyProtection="1">
      <alignment vertical="center"/>
    </xf>
    <xf numFmtId="0" fontId="26" fillId="0" borderId="15" xfId="0" applyFont="1" applyBorder="1" applyProtection="1">
      <alignment vertical="center"/>
    </xf>
    <xf numFmtId="0" fontId="26" fillId="0" borderId="20" xfId="0" applyFont="1" applyBorder="1" applyProtection="1">
      <alignment vertical="center"/>
    </xf>
    <xf numFmtId="0" fontId="26" fillId="0" borderId="0" xfId="0" applyFont="1" applyAlignment="1" applyProtection="1">
      <alignment vertical="center" shrinkToFit="1"/>
    </xf>
    <xf numFmtId="0" fontId="31" fillId="0" borderId="21" xfId="0" applyFont="1" applyBorder="1" applyProtection="1">
      <alignment vertical="center"/>
    </xf>
    <xf numFmtId="0" fontId="26" fillId="0" borderId="21" xfId="0" applyFont="1" applyBorder="1" applyProtection="1">
      <alignment vertical="center"/>
    </xf>
    <xf numFmtId="0" fontId="26" fillId="0" borderId="22" xfId="0" applyFont="1" applyBorder="1" applyProtection="1">
      <alignment vertical="center"/>
    </xf>
    <xf numFmtId="0" fontId="30" fillId="2" borderId="0" xfId="0" applyFont="1" applyFill="1" applyBorder="1" applyAlignment="1" applyProtection="1">
      <alignment horizontal="center" vertical="center"/>
    </xf>
    <xf numFmtId="0" fontId="30" fillId="2" borderId="66" xfId="0" applyFont="1" applyFill="1" applyBorder="1" applyAlignment="1" applyProtection="1">
      <alignment horizontal="center" vertical="center"/>
    </xf>
    <xf numFmtId="0" fontId="30" fillId="0" borderId="0" xfId="0" applyFont="1" applyProtection="1">
      <alignment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shrinkToFit="1"/>
    </xf>
    <xf numFmtId="0" fontId="26" fillId="0" borderId="0" xfId="0" applyFont="1" applyFill="1" applyBorder="1" applyProtection="1">
      <alignment vertical="center"/>
    </xf>
    <xf numFmtId="0" fontId="30" fillId="0" borderId="0" xfId="0" applyFont="1" applyFill="1" applyBorder="1" applyProtection="1">
      <alignment vertical="center"/>
    </xf>
    <xf numFmtId="0" fontId="30" fillId="0" borderId="0" xfId="0" applyFont="1" applyFill="1" applyBorder="1" applyAlignment="1" applyProtection="1">
      <alignment horizontal="center" vertical="center"/>
    </xf>
    <xf numFmtId="0" fontId="30" fillId="0" borderId="67" xfId="0" applyFont="1" applyFill="1" applyBorder="1" applyAlignment="1" applyProtection="1">
      <alignment horizontal="center" vertical="center"/>
    </xf>
    <xf numFmtId="0" fontId="30" fillId="0" borderId="0" xfId="0" applyFont="1" applyFill="1" applyBorder="1" applyAlignment="1" applyProtection="1">
      <alignment horizontal="right" vertical="center"/>
    </xf>
    <xf numFmtId="0" fontId="26" fillId="0" borderId="9" xfId="0" applyFont="1" applyBorder="1" applyAlignment="1" applyProtection="1">
      <alignment horizontal="center" vertical="center" shrinkToFit="1"/>
    </xf>
    <xf numFmtId="0" fontId="26" fillId="0" borderId="23" xfId="0" applyFont="1" applyBorder="1" applyAlignment="1" applyProtection="1">
      <alignment horizontal="center" vertical="center" shrinkToFit="1"/>
    </xf>
    <xf numFmtId="20" fontId="26" fillId="0" borderId="10" xfId="0" applyNumberFormat="1" applyFont="1" applyBorder="1" applyAlignment="1" applyProtection="1">
      <alignment vertical="center" shrinkToFit="1"/>
    </xf>
    <xf numFmtId="0" fontId="26" fillId="0" borderId="7" xfId="0" applyFont="1" applyBorder="1" applyAlignment="1" applyProtection="1">
      <alignment horizontal="center" vertical="center" shrinkToFit="1"/>
    </xf>
    <xf numFmtId="0" fontId="26" fillId="0" borderId="8" xfId="0" applyFont="1" applyBorder="1" applyAlignment="1" applyProtection="1">
      <alignment horizontal="center" vertical="center" shrinkToFit="1"/>
    </xf>
    <xf numFmtId="0" fontId="26" fillId="0" borderId="8" xfId="0" applyFont="1" applyFill="1" applyBorder="1" applyAlignment="1" applyProtection="1">
      <alignment horizontal="center" vertical="center" shrinkToFit="1"/>
    </xf>
    <xf numFmtId="0" fontId="26" fillId="0" borderId="7" xfId="0" applyFont="1" applyFill="1" applyBorder="1" applyAlignment="1" applyProtection="1">
      <alignment horizontal="center" vertical="center" shrinkToFit="1"/>
    </xf>
    <xf numFmtId="0" fontId="26" fillId="0" borderId="10" xfId="0" applyFont="1" applyBorder="1" applyAlignment="1" applyProtection="1">
      <alignment horizontal="center" vertical="center" shrinkToFit="1"/>
    </xf>
    <xf numFmtId="0" fontId="6" fillId="0" borderId="68" xfId="0" applyFont="1" applyFill="1" applyBorder="1" applyAlignment="1">
      <alignment horizontal="center" vertical="center" wrapText="1" readingOrder="1"/>
    </xf>
    <xf numFmtId="0" fontId="26" fillId="0" borderId="12" xfId="0" applyFont="1" applyBorder="1" applyAlignment="1" applyProtection="1">
      <alignment horizontal="center" vertical="center" shrinkToFit="1"/>
    </xf>
    <xf numFmtId="20" fontId="26" fillId="0" borderId="11" xfId="0" applyNumberFormat="1" applyFont="1" applyBorder="1" applyAlignment="1" applyProtection="1">
      <alignment horizontal="center" vertical="center" shrinkToFit="1"/>
    </xf>
    <xf numFmtId="0" fontId="26" fillId="0" borderId="12" xfId="0" applyFont="1" applyBorder="1" applyAlignment="1" applyProtection="1">
      <alignment vertical="center" shrinkToFit="1"/>
    </xf>
    <xf numFmtId="0" fontId="26" fillId="0" borderId="1" xfId="0" applyFont="1" applyBorder="1" applyAlignment="1" applyProtection="1">
      <alignment vertical="center" shrinkToFit="1"/>
    </xf>
    <xf numFmtId="0" fontId="26" fillId="0" borderId="2" xfId="0" applyFont="1" applyBorder="1" applyAlignment="1" applyProtection="1">
      <alignment horizontal="center" vertical="center" shrinkToFit="1"/>
    </xf>
    <xf numFmtId="0" fontId="26" fillId="0" borderId="3" xfId="0" applyFont="1" applyBorder="1" applyAlignment="1" applyProtection="1">
      <alignment vertical="center" shrinkToFit="1"/>
    </xf>
    <xf numFmtId="0" fontId="26" fillId="0" borderId="4" xfId="0" applyFont="1" applyBorder="1" applyAlignment="1" applyProtection="1">
      <alignment vertical="center" shrinkToFit="1"/>
    </xf>
    <xf numFmtId="0" fontId="26" fillId="0" borderId="13" xfId="0" applyFont="1" applyBorder="1" applyAlignment="1" applyProtection="1">
      <alignment horizontal="center" vertical="center" shrinkToFit="1"/>
    </xf>
    <xf numFmtId="0" fontId="26" fillId="0" borderId="2" xfId="0" applyFont="1" applyBorder="1" applyAlignment="1" applyProtection="1">
      <alignment vertical="center" shrinkToFit="1"/>
    </xf>
    <xf numFmtId="0" fontId="26" fillId="0" borderId="11" xfId="0" applyFont="1" applyBorder="1" applyAlignment="1" applyProtection="1">
      <alignment vertical="center" shrinkToFit="1"/>
    </xf>
    <xf numFmtId="0" fontId="26" fillId="0" borderId="5" xfId="0" applyFont="1" applyBorder="1" applyAlignment="1" applyProtection="1">
      <alignment vertical="center" shrinkToFit="1"/>
    </xf>
    <xf numFmtId="0" fontId="26" fillId="0" borderId="6" xfId="0" applyFont="1" applyBorder="1" applyAlignment="1" applyProtection="1">
      <alignment horizontal="center" vertical="center" shrinkToFit="1"/>
    </xf>
    <xf numFmtId="0" fontId="26" fillId="0" borderId="6" xfId="0" applyFont="1" applyBorder="1" applyAlignment="1" applyProtection="1">
      <alignment vertical="center" shrinkToFit="1"/>
    </xf>
    <xf numFmtId="0" fontId="26" fillId="0" borderId="13" xfId="0" applyFont="1" applyBorder="1" applyAlignment="1" applyProtection="1">
      <alignment vertical="center" shrinkToFit="1"/>
    </xf>
    <xf numFmtId="0" fontId="26" fillId="0" borderId="7" xfId="0" applyFont="1" applyBorder="1" applyAlignment="1" applyProtection="1">
      <alignment vertical="center" shrinkToFit="1"/>
    </xf>
    <xf numFmtId="0" fontId="26" fillId="0" borderId="8" xfId="0" applyFont="1" applyBorder="1" applyAlignment="1" applyProtection="1">
      <alignment vertical="center" shrinkToFit="1"/>
    </xf>
    <xf numFmtId="0" fontId="26" fillId="0" borderId="0" xfId="0" applyFont="1" applyBorder="1" applyAlignment="1" applyProtection="1">
      <alignment vertical="center" shrinkToFit="1"/>
    </xf>
    <xf numFmtId="0" fontId="6" fillId="0" borderId="68" xfId="0" applyFont="1" applyFill="1" applyBorder="1" applyAlignment="1">
      <alignment horizontal="center" vertical="center" wrapText="1"/>
    </xf>
    <xf numFmtId="0" fontId="32" fillId="0" borderId="0" xfId="0" applyFont="1" applyFill="1" applyProtection="1">
      <alignment vertical="center"/>
    </xf>
    <xf numFmtId="0" fontId="26" fillId="0" borderId="0" xfId="0" applyFont="1" applyFill="1" applyAlignment="1" applyProtection="1">
      <alignment vertical="center"/>
    </xf>
    <xf numFmtId="0" fontId="6" fillId="0" borderId="68" xfId="0" applyFont="1" applyFill="1" applyBorder="1" applyAlignment="1" applyProtection="1">
      <alignment horizontal="center" vertical="center" wrapText="1"/>
    </xf>
    <xf numFmtId="0" fontId="31" fillId="0" borderId="0" xfId="0" applyFont="1" applyProtection="1">
      <alignment vertical="center"/>
    </xf>
    <xf numFmtId="0" fontId="30" fillId="2" borderId="0" xfId="0" applyFont="1" applyFill="1" applyBorder="1" applyProtection="1">
      <alignment vertical="center"/>
    </xf>
    <xf numFmtId="0" fontId="30" fillId="2" borderId="0" xfId="0" applyFont="1" applyFill="1" applyBorder="1" applyAlignment="1" applyProtection="1">
      <alignment vertical="center"/>
    </xf>
    <xf numFmtId="0" fontId="26" fillId="0" borderId="9" xfId="0" applyFont="1" applyBorder="1" applyAlignment="1" applyProtection="1">
      <alignment horizontal="center" vertical="center"/>
    </xf>
    <xf numFmtId="0" fontId="26" fillId="0" borderId="24" xfId="0" applyFont="1" applyBorder="1" applyProtection="1">
      <alignment vertical="center"/>
    </xf>
    <xf numFmtId="0" fontId="26" fillId="0" borderId="10" xfId="0" applyFont="1" applyBorder="1" applyProtection="1">
      <alignment vertical="center"/>
    </xf>
    <xf numFmtId="0" fontId="30" fillId="0" borderId="0" xfId="0" applyFont="1" applyFill="1" applyBorder="1" applyAlignment="1" applyProtection="1">
      <alignment vertical="center"/>
    </xf>
    <xf numFmtId="0" fontId="26" fillId="0" borderId="25" xfId="0" applyFont="1" applyFill="1" applyBorder="1" applyAlignment="1" applyProtection="1">
      <alignment horizontal="center" vertical="center"/>
    </xf>
    <xf numFmtId="0" fontId="26" fillId="0" borderId="26" xfId="0" applyFont="1" applyFill="1" applyBorder="1" applyProtection="1">
      <alignment vertical="center"/>
    </xf>
    <xf numFmtId="0" fontId="26" fillId="0" borderId="12" xfId="0" applyFont="1" applyFill="1" applyBorder="1" applyProtection="1">
      <alignment vertical="center"/>
    </xf>
    <xf numFmtId="0" fontId="26" fillId="0" borderId="25" xfId="0" applyFont="1" applyBorder="1" applyAlignment="1" applyProtection="1">
      <alignment horizontal="center" vertical="center"/>
    </xf>
    <xf numFmtId="0" fontId="26" fillId="0" borderId="26" xfId="0" applyFont="1" applyBorder="1" applyProtection="1">
      <alignment vertical="center"/>
    </xf>
    <xf numFmtId="0" fontId="26" fillId="0" borderId="12" xfId="0" applyFont="1" applyBorder="1" applyProtection="1">
      <alignment vertical="center"/>
    </xf>
    <xf numFmtId="0" fontId="30" fillId="0" borderId="69" xfId="0" applyFont="1" applyFill="1" applyBorder="1" applyProtection="1">
      <alignment vertical="center"/>
    </xf>
    <xf numFmtId="0" fontId="30" fillId="0" borderId="69" xfId="0" applyFont="1" applyFill="1" applyBorder="1" applyAlignment="1" applyProtection="1">
      <alignment vertical="center"/>
    </xf>
    <xf numFmtId="0" fontId="26" fillId="0" borderId="10" xfId="0" applyFont="1" applyBorder="1" applyAlignment="1" applyProtection="1">
      <alignment horizontal="center" vertical="center"/>
    </xf>
    <xf numFmtId="0" fontId="26" fillId="0" borderId="11" xfId="0" applyFont="1" applyBorder="1" applyProtection="1">
      <alignment vertical="center"/>
    </xf>
    <xf numFmtId="0" fontId="26" fillId="0" borderId="13" xfId="0" applyFont="1" applyBorder="1" applyAlignment="1" applyProtection="1">
      <alignment horizontal="center" vertical="center"/>
    </xf>
    <xf numFmtId="0" fontId="26" fillId="0" borderId="0" xfId="0" applyFont="1" applyBorder="1" applyAlignment="1" applyProtection="1">
      <alignment horizontal="center" vertical="center"/>
    </xf>
    <xf numFmtId="0" fontId="26" fillId="0" borderId="13" xfId="0" applyFont="1" applyFill="1" applyBorder="1" applyProtection="1">
      <alignment vertical="center"/>
    </xf>
    <xf numFmtId="0" fontId="30" fillId="0" borderId="0" xfId="0" applyFont="1" applyFill="1" applyProtection="1">
      <alignment vertical="center"/>
    </xf>
    <xf numFmtId="0" fontId="30" fillId="0" borderId="0" xfId="0" applyFont="1" applyBorder="1" applyProtection="1">
      <alignment vertical="center"/>
    </xf>
    <xf numFmtId="0" fontId="30" fillId="0" borderId="3" xfId="0" applyFont="1" applyBorder="1" applyAlignment="1" applyProtection="1">
      <alignment horizontal="center" vertical="center"/>
    </xf>
    <xf numFmtId="0" fontId="30" fillId="0" borderId="5" xfId="0" applyFont="1" applyBorder="1" applyAlignment="1" applyProtection="1">
      <alignment horizontal="center" vertical="center"/>
    </xf>
    <xf numFmtId="0" fontId="30" fillId="0" borderId="7" xfId="0" applyFont="1" applyBorder="1" applyAlignment="1" applyProtection="1">
      <alignment horizontal="center" vertical="center"/>
    </xf>
    <xf numFmtId="0" fontId="26" fillId="0" borderId="3" xfId="0" applyFont="1" applyBorder="1" applyAlignment="1" applyProtection="1">
      <alignment horizontal="center" vertical="center"/>
    </xf>
    <xf numFmtId="0" fontId="26" fillId="0" borderId="5" xfId="0" applyFont="1" applyBorder="1" applyAlignment="1" applyProtection="1">
      <alignment horizontal="center" vertical="center"/>
    </xf>
    <xf numFmtId="0" fontId="26" fillId="0" borderId="7" xfId="0" applyFont="1" applyBorder="1" applyAlignment="1" applyProtection="1">
      <alignment horizontal="center" vertical="center"/>
    </xf>
    <xf numFmtId="0" fontId="26" fillId="0" borderId="0" xfId="0" applyFont="1" applyProtection="1">
      <alignment vertical="center"/>
      <protection locked="0" hidden="1"/>
    </xf>
    <xf numFmtId="0" fontId="26" fillId="0" borderId="0" xfId="0" applyFont="1" applyProtection="1">
      <alignment vertical="center"/>
      <protection locked="0"/>
    </xf>
    <xf numFmtId="0" fontId="30" fillId="0" borderId="0" xfId="0" applyFont="1" applyProtection="1">
      <alignment vertical="center"/>
      <protection locked="0"/>
    </xf>
    <xf numFmtId="0" fontId="32" fillId="4" borderId="70" xfId="0" applyFont="1" applyFill="1" applyBorder="1" applyAlignment="1" applyProtection="1">
      <alignment horizontal="center" vertical="center" shrinkToFit="1"/>
    </xf>
    <xf numFmtId="14" fontId="24" fillId="4" borderId="27" xfId="0" applyNumberFormat="1" applyFont="1" applyFill="1" applyBorder="1" applyAlignment="1">
      <alignment vertical="center" shrinkToFit="1"/>
    </xf>
    <xf numFmtId="14" fontId="24" fillId="4" borderId="16" xfId="0" applyNumberFormat="1" applyFont="1" applyFill="1" applyBorder="1" applyAlignment="1">
      <alignment vertical="center" shrinkToFit="1"/>
    </xf>
    <xf numFmtId="0" fontId="24" fillId="4" borderId="3" xfId="0" applyFont="1" applyFill="1" applyBorder="1" applyAlignment="1">
      <alignment horizontal="center" vertical="center"/>
    </xf>
    <xf numFmtId="0" fontId="24" fillId="4" borderId="27" xfId="0" applyFont="1" applyFill="1" applyBorder="1" applyAlignment="1">
      <alignment horizontal="center" vertical="center"/>
    </xf>
    <xf numFmtId="14" fontId="24" fillId="4" borderId="27" xfId="0" applyNumberFormat="1" applyFont="1" applyFill="1" applyBorder="1" applyAlignment="1">
      <alignment horizontal="center" vertical="center"/>
    </xf>
    <xf numFmtId="176" fontId="24" fillId="4" borderId="27" xfId="0" applyNumberFormat="1" applyFont="1" applyFill="1" applyBorder="1" applyAlignment="1">
      <alignment horizontal="center" vertical="center"/>
    </xf>
    <xf numFmtId="0" fontId="24" fillId="4" borderId="27" xfId="0" applyFont="1" applyFill="1" applyBorder="1" applyAlignment="1">
      <alignment vertical="center" shrinkToFit="1"/>
    </xf>
    <xf numFmtId="0" fontId="24" fillId="4" borderId="27" xfId="0" applyFont="1" applyFill="1" applyBorder="1">
      <alignment vertical="center"/>
    </xf>
    <xf numFmtId="0" fontId="24" fillId="4" borderId="27" xfId="0" applyFont="1" applyFill="1" applyBorder="1" applyAlignment="1">
      <alignment horizontal="center" vertical="center" shrinkToFit="1"/>
    </xf>
    <xf numFmtId="0" fontId="24" fillId="4" borderId="4" xfId="0" applyFont="1" applyFill="1" applyBorder="1" applyAlignment="1">
      <alignment horizontal="center" vertical="center" shrinkToFit="1"/>
    </xf>
    <xf numFmtId="0" fontId="24" fillId="4" borderId="5" xfId="0" applyFont="1" applyFill="1" applyBorder="1" applyAlignment="1">
      <alignment horizontal="center" vertical="center"/>
    </xf>
    <xf numFmtId="0" fontId="24" fillId="4" borderId="16" xfId="0" applyFont="1" applyFill="1" applyBorder="1" applyAlignment="1">
      <alignment horizontal="center" vertical="center"/>
    </xf>
    <xf numFmtId="14" fontId="24" fillId="4" borderId="16" xfId="0" applyNumberFormat="1" applyFont="1" applyFill="1" applyBorder="1" applyAlignment="1">
      <alignment horizontal="center" vertical="center"/>
    </xf>
    <xf numFmtId="176" fontId="24" fillId="4" borderId="16" xfId="0" applyNumberFormat="1" applyFont="1" applyFill="1" applyBorder="1" applyAlignment="1">
      <alignment horizontal="center" vertical="center"/>
    </xf>
    <xf numFmtId="0" fontId="24" fillId="4" borderId="16" xfId="0" applyFont="1" applyFill="1" applyBorder="1" applyAlignment="1">
      <alignment vertical="center" shrinkToFit="1"/>
    </xf>
    <xf numFmtId="0" fontId="24" fillId="4" borderId="16" xfId="0" applyFont="1" applyFill="1" applyBorder="1">
      <alignment vertical="center"/>
    </xf>
    <xf numFmtId="0" fontId="24" fillId="4" borderId="16" xfId="0" applyFont="1" applyFill="1" applyBorder="1" applyAlignment="1">
      <alignment horizontal="center" vertical="center" shrinkToFit="1"/>
    </xf>
    <xf numFmtId="0" fontId="24" fillId="4" borderId="6" xfId="0" applyFont="1" applyFill="1" applyBorder="1" applyAlignment="1">
      <alignment horizontal="center" vertical="center"/>
    </xf>
    <xf numFmtId="0" fontId="24" fillId="4" borderId="6" xfId="0" applyFont="1" applyFill="1" applyBorder="1" applyAlignment="1">
      <alignment horizontal="center" vertical="center" shrinkToFit="1"/>
    </xf>
    <xf numFmtId="0" fontId="24" fillId="4" borderId="7" xfId="0" applyFont="1" applyFill="1" applyBorder="1" applyAlignment="1">
      <alignment horizontal="center" vertical="center"/>
    </xf>
    <xf numFmtId="0" fontId="24" fillId="4" borderId="14" xfId="0" applyFont="1" applyFill="1" applyBorder="1" applyAlignment="1">
      <alignment horizontal="center" vertical="center"/>
    </xf>
    <xf numFmtId="14" fontId="24" fillId="4" borderId="14" xfId="0" applyNumberFormat="1" applyFont="1" applyFill="1" applyBorder="1" applyAlignment="1">
      <alignment horizontal="center" vertical="center"/>
    </xf>
    <xf numFmtId="176" fontId="24" fillId="4" borderId="14" xfId="0" applyNumberFormat="1" applyFont="1" applyFill="1" applyBorder="1" applyAlignment="1">
      <alignment horizontal="center" vertical="center"/>
    </xf>
    <xf numFmtId="0" fontId="24" fillId="4" borderId="14" xfId="0" applyFont="1" applyFill="1" applyBorder="1">
      <alignment vertical="center"/>
    </xf>
    <xf numFmtId="14" fontId="24" fillId="4" borderId="14" xfId="0" applyNumberFormat="1" applyFont="1" applyFill="1" applyBorder="1" applyAlignment="1">
      <alignment vertical="center" shrinkToFit="1"/>
    </xf>
    <xf numFmtId="0" fontId="0" fillId="0" borderId="0" xfId="0" applyBorder="1">
      <alignment vertical="center"/>
    </xf>
    <xf numFmtId="0" fontId="24" fillId="0" borderId="0" xfId="0" applyFont="1" applyBorder="1" applyAlignment="1">
      <alignment horizontal="center" vertical="center" shrinkToFit="1"/>
    </xf>
    <xf numFmtId="0" fontId="24" fillId="4" borderId="10" xfId="0" applyFont="1" applyFill="1" applyBorder="1" applyAlignment="1">
      <alignment horizontal="center" vertical="center"/>
    </xf>
    <xf numFmtId="0" fontId="24" fillId="4" borderId="3" xfId="0" applyFont="1" applyFill="1" applyBorder="1" applyAlignment="1">
      <alignment horizontal="center" vertical="center"/>
    </xf>
    <xf numFmtId="176" fontId="24" fillId="4" borderId="27" xfId="0" applyNumberFormat="1" applyFont="1" applyFill="1" applyBorder="1" applyAlignment="1">
      <alignment horizontal="center" vertical="center"/>
    </xf>
    <xf numFmtId="0" fontId="24" fillId="4" borderId="27" xfId="0" applyFont="1" applyFill="1" applyBorder="1" applyAlignment="1">
      <alignment vertical="center" shrinkToFit="1"/>
    </xf>
    <xf numFmtId="0" fontId="24" fillId="4" borderId="27" xfId="0" applyFont="1" applyFill="1" applyBorder="1" applyAlignment="1">
      <alignment horizontal="center" vertical="center"/>
    </xf>
    <xf numFmtId="0" fontId="24" fillId="4" borderId="4" xfId="0" applyFont="1" applyFill="1" applyBorder="1" applyAlignment="1">
      <alignment horizontal="center" vertical="center"/>
    </xf>
    <xf numFmtId="0" fontId="24" fillId="4" borderId="3" xfId="0" applyFont="1" applyFill="1" applyBorder="1" applyAlignment="1">
      <alignment horizontal="center" vertical="center" shrinkToFit="1"/>
    </xf>
    <xf numFmtId="0" fontId="24" fillId="4" borderId="11" xfId="0" applyFont="1" applyFill="1" applyBorder="1" applyAlignment="1">
      <alignment horizontal="center" vertical="center"/>
    </xf>
    <xf numFmtId="176" fontId="24" fillId="4" borderId="16" xfId="0" applyNumberFormat="1" applyFont="1" applyFill="1" applyBorder="1" applyAlignment="1">
      <alignment horizontal="center" vertical="center"/>
    </xf>
    <xf numFmtId="0" fontId="24" fillId="4" borderId="16" xfId="0" applyFont="1" applyFill="1" applyBorder="1" applyAlignment="1">
      <alignment vertical="center" shrinkToFit="1"/>
    </xf>
    <xf numFmtId="0" fontId="24" fillId="4" borderId="16" xfId="0" applyFont="1" applyFill="1" applyBorder="1" applyAlignment="1">
      <alignment horizontal="center" vertical="center"/>
    </xf>
    <xf numFmtId="0" fontId="24" fillId="4" borderId="6" xfId="0" applyFont="1" applyFill="1" applyBorder="1" applyAlignment="1">
      <alignment horizontal="center" vertical="center"/>
    </xf>
    <xf numFmtId="0" fontId="24" fillId="4" borderId="5" xfId="0" applyFont="1" applyFill="1" applyBorder="1" applyAlignment="1">
      <alignment horizontal="center" vertical="center" shrinkToFit="1"/>
    </xf>
    <xf numFmtId="0" fontId="24" fillId="4" borderId="13" xfId="0" applyFont="1" applyFill="1" applyBorder="1" applyAlignment="1">
      <alignment horizontal="center" vertical="center"/>
    </xf>
    <xf numFmtId="176" fontId="24" fillId="4" borderId="14" xfId="0" applyNumberFormat="1" applyFont="1" applyFill="1" applyBorder="1" applyAlignment="1">
      <alignment horizontal="center" vertical="center"/>
    </xf>
    <xf numFmtId="0" fontId="24" fillId="4" borderId="14" xfId="0" applyFont="1" applyFill="1" applyBorder="1" applyAlignment="1">
      <alignment vertical="center" shrinkToFit="1"/>
    </xf>
    <xf numFmtId="0" fontId="24" fillId="4" borderId="14" xfId="0" applyFont="1" applyFill="1" applyBorder="1" applyAlignment="1">
      <alignment horizontal="center" vertical="center"/>
    </xf>
    <xf numFmtId="0" fontId="24" fillId="4" borderId="8" xfId="0" applyFont="1" applyFill="1" applyBorder="1" applyAlignment="1">
      <alignment horizontal="center" vertical="center"/>
    </xf>
    <xf numFmtId="0" fontId="26" fillId="0" borderId="0" xfId="0" applyFont="1" applyFill="1">
      <alignment vertical="center"/>
    </xf>
    <xf numFmtId="0" fontId="33" fillId="0" borderId="0" xfId="0" applyFont="1">
      <alignment vertical="center"/>
    </xf>
    <xf numFmtId="0" fontId="34" fillId="0" borderId="0" xfId="0" applyFont="1">
      <alignment vertical="center"/>
    </xf>
    <xf numFmtId="0" fontId="0" fillId="0" borderId="0" xfId="0" applyFill="1">
      <alignment vertical="center"/>
    </xf>
    <xf numFmtId="0" fontId="18" fillId="3" borderId="28" xfId="0" applyFont="1" applyFill="1" applyBorder="1" applyAlignment="1">
      <alignment horizontal="center" vertical="center"/>
    </xf>
    <xf numFmtId="0" fontId="18" fillId="3" borderId="29" xfId="0" applyFont="1" applyFill="1" applyBorder="1" applyAlignment="1">
      <alignment horizontal="center" vertical="center"/>
    </xf>
    <xf numFmtId="0" fontId="18" fillId="3" borderId="30" xfId="0" applyFont="1" applyFill="1" applyBorder="1" applyAlignment="1">
      <alignment horizontal="center" vertical="center"/>
    </xf>
    <xf numFmtId="0" fontId="18" fillId="3" borderId="30" xfId="0" applyFont="1" applyFill="1" applyBorder="1" applyAlignment="1">
      <alignment horizontal="center" vertical="center" wrapText="1"/>
    </xf>
    <xf numFmtId="0" fontId="18" fillId="3" borderId="31" xfId="0" applyFont="1" applyFill="1" applyBorder="1" applyAlignment="1">
      <alignment horizontal="center" vertical="center" wrapText="1"/>
    </xf>
    <xf numFmtId="0" fontId="24" fillId="4" borderId="32" xfId="0" applyFont="1" applyFill="1" applyBorder="1" applyAlignment="1">
      <alignment horizontal="center" vertical="center" shrinkToFit="1"/>
    </xf>
    <xf numFmtId="0" fontId="24" fillId="4" borderId="33" xfId="0" applyFont="1" applyFill="1" applyBorder="1" applyAlignment="1">
      <alignment horizontal="center" vertical="center" shrinkToFit="1"/>
    </xf>
    <xf numFmtId="14" fontId="24" fillId="4" borderId="33" xfId="0" applyNumberFormat="1" applyFont="1" applyFill="1" applyBorder="1" applyAlignment="1">
      <alignment horizontal="center" vertical="center" shrinkToFit="1"/>
    </xf>
    <xf numFmtId="0" fontId="24" fillId="4" borderId="33" xfId="0" applyFont="1" applyFill="1" applyBorder="1" applyAlignment="1">
      <alignment vertical="center" shrinkToFit="1"/>
    </xf>
    <xf numFmtId="0" fontId="24" fillId="4" borderId="34" xfId="0" applyFont="1" applyFill="1" applyBorder="1" applyAlignment="1">
      <alignment vertical="center" shrinkToFit="1"/>
    </xf>
    <xf numFmtId="0" fontId="24" fillId="4" borderId="35" xfId="0" applyFont="1" applyFill="1" applyBorder="1" applyAlignment="1">
      <alignment horizontal="center" vertical="center" shrinkToFit="1"/>
    </xf>
    <xf numFmtId="0" fontId="18" fillId="3" borderId="36" xfId="0" applyFont="1" applyFill="1" applyBorder="1" applyAlignment="1">
      <alignment horizontal="center" vertical="center"/>
    </xf>
    <xf numFmtId="0" fontId="18" fillId="3" borderId="37" xfId="0" applyFont="1" applyFill="1" applyBorder="1" applyAlignment="1">
      <alignment horizontal="center" vertical="center"/>
    </xf>
    <xf numFmtId="0" fontId="18" fillId="3" borderId="17" xfId="0" applyFont="1" applyFill="1" applyBorder="1" applyAlignment="1">
      <alignment horizontal="center" vertical="center"/>
    </xf>
    <xf numFmtId="0" fontId="0" fillId="0" borderId="0" xfId="0" applyBorder="1" applyAlignment="1">
      <alignment horizontal="center"/>
    </xf>
    <xf numFmtId="177" fontId="24" fillId="4" borderId="24" xfId="0" applyNumberFormat="1" applyFont="1" applyFill="1" applyBorder="1" applyAlignment="1">
      <alignment horizontal="center" vertical="center" shrinkToFit="1"/>
    </xf>
    <xf numFmtId="177" fontId="24" fillId="4" borderId="38" xfId="0" applyNumberFormat="1" applyFont="1" applyFill="1" applyBorder="1" applyAlignment="1">
      <alignment horizontal="center" vertical="center" shrinkToFit="1"/>
    </xf>
    <xf numFmtId="177" fontId="24" fillId="4" borderId="39" xfId="0" applyNumberFormat="1" applyFont="1" applyFill="1" applyBorder="1" applyAlignment="1">
      <alignment horizontal="center" vertical="center" shrinkToFit="1"/>
    </xf>
    <xf numFmtId="177" fontId="24" fillId="4" borderId="40" xfId="0" applyNumberFormat="1" applyFont="1" applyFill="1" applyBorder="1" applyAlignment="1">
      <alignment horizontal="center" vertical="center" shrinkToFit="1"/>
    </xf>
    <xf numFmtId="177" fontId="0" fillId="0" borderId="0" xfId="0" applyNumberFormat="1" applyBorder="1" applyAlignment="1" applyProtection="1">
      <alignment horizontal="center"/>
      <protection locked="0"/>
    </xf>
    <xf numFmtId="0" fontId="19" fillId="4" borderId="27" xfId="1" applyFill="1" applyBorder="1" applyAlignment="1" applyProtection="1">
      <alignment horizontal="center" vertical="center"/>
    </xf>
    <xf numFmtId="0" fontId="19" fillId="4" borderId="4" xfId="1" applyFill="1" applyBorder="1" applyAlignment="1" applyProtection="1">
      <alignment horizontal="center" vertical="center"/>
    </xf>
    <xf numFmtId="0" fontId="6" fillId="0" borderId="0" xfId="0" applyFont="1" applyProtection="1">
      <alignment vertical="center"/>
    </xf>
    <xf numFmtId="0" fontId="31" fillId="0" borderId="41" xfId="0" applyFont="1" applyBorder="1" applyProtection="1">
      <alignment vertical="center"/>
    </xf>
    <xf numFmtId="0" fontId="26" fillId="0" borderId="41" xfId="0" applyFont="1" applyBorder="1" applyProtection="1">
      <alignment vertical="center"/>
    </xf>
    <xf numFmtId="0" fontId="33" fillId="0" borderId="0" xfId="0" applyFont="1" applyProtection="1">
      <alignment vertical="center"/>
    </xf>
    <xf numFmtId="0" fontId="26" fillId="5" borderId="42" xfId="0" applyFont="1" applyFill="1" applyBorder="1" applyProtection="1">
      <alignment vertical="center"/>
    </xf>
    <xf numFmtId="0" fontId="0" fillId="5" borderId="43" xfId="0" applyFont="1" applyFill="1" applyBorder="1" applyProtection="1">
      <alignment vertical="center"/>
    </xf>
    <xf numFmtId="0" fontId="0" fillId="5" borderId="43" xfId="0" applyFill="1" applyBorder="1" applyProtection="1">
      <alignment vertical="center"/>
    </xf>
    <xf numFmtId="0" fontId="0" fillId="5" borderId="39" xfId="0" applyFill="1" applyBorder="1" applyProtection="1">
      <alignment vertical="center"/>
    </xf>
    <xf numFmtId="0" fontId="26" fillId="0" borderId="44" xfId="0" applyFont="1" applyFill="1" applyBorder="1" applyProtection="1">
      <alignment vertical="center"/>
    </xf>
    <xf numFmtId="0" fontId="26" fillId="0" borderId="45" xfId="0" applyFont="1" applyFill="1" applyBorder="1" applyProtection="1">
      <alignment vertical="center"/>
    </xf>
    <xf numFmtId="0" fontId="33" fillId="0" borderId="44" xfId="0" applyFont="1" applyBorder="1" applyProtection="1">
      <alignment vertical="center"/>
    </xf>
    <xf numFmtId="0" fontId="33" fillId="0" borderId="0" xfId="0" applyFont="1" applyBorder="1" applyProtection="1">
      <alignment vertical="center"/>
    </xf>
    <xf numFmtId="0" fontId="33" fillId="0" borderId="45" xfId="0" applyFont="1" applyBorder="1" applyProtection="1">
      <alignment vertical="center"/>
    </xf>
    <xf numFmtId="0" fontId="34" fillId="0" borderId="44" xfId="0" applyFont="1" applyBorder="1" applyProtection="1">
      <alignment vertical="center"/>
    </xf>
    <xf numFmtId="0" fontId="34" fillId="0" borderId="0" xfId="0" applyFont="1" applyBorder="1" applyProtection="1">
      <alignment vertical="center"/>
    </xf>
    <xf numFmtId="0" fontId="34" fillId="0" borderId="45" xfId="0" applyFont="1" applyBorder="1" applyProtection="1">
      <alignment vertical="center"/>
    </xf>
    <xf numFmtId="0" fontId="34" fillId="0" borderId="46" xfId="0" applyFont="1" applyBorder="1" applyProtection="1">
      <alignment vertical="center"/>
    </xf>
    <xf numFmtId="0" fontId="34" fillId="0" borderId="47" xfId="0" applyFont="1" applyBorder="1" applyProtection="1">
      <alignment vertical="center"/>
    </xf>
    <xf numFmtId="0" fontId="34" fillId="0" borderId="48" xfId="0" applyFont="1" applyBorder="1" applyProtection="1">
      <alignment vertical="center"/>
    </xf>
    <xf numFmtId="0" fontId="34" fillId="0" borderId="0" xfId="0" applyFont="1" applyProtection="1">
      <alignment vertical="center"/>
    </xf>
    <xf numFmtId="0" fontId="26" fillId="5" borderId="43" xfId="0" applyFont="1" applyFill="1" applyBorder="1" applyProtection="1">
      <alignment vertical="center"/>
    </xf>
    <xf numFmtId="0" fontId="26" fillId="5" borderId="39" xfId="0" applyFont="1" applyFill="1" applyBorder="1" applyProtection="1">
      <alignment vertical="center"/>
    </xf>
    <xf numFmtId="0" fontId="0" fillId="0" borderId="46" xfId="0" applyBorder="1" applyProtection="1">
      <alignment vertical="center"/>
    </xf>
    <xf numFmtId="0" fontId="0" fillId="0" borderId="47" xfId="0" applyBorder="1" applyProtection="1">
      <alignment vertical="center"/>
    </xf>
    <xf numFmtId="0" fontId="0" fillId="0" borderId="48" xfId="0" applyBorder="1" applyProtection="1">
      <alignment vertical="center"/>
    </xf>
    <xf numFmtId="0" fontId="0" fillId="0" borderId="0" xfId="0" applyBorder="1" applyProtection="1">
      <alignment vertical="center"/>
    </xf>
    <xf numFmtId="0" fontId="34" fillId="0" borderId="0" xfId="0" applyFont="1" applyAlignment="1" applyProtection="1">
      <alignment horizontal="right" vertical="center"/>
    </xf>
    <xf numFmtId="0" fontId="34" fillId="0" borderId="0" xfId="0" applyFont="1" applyFill="1" applyBorder="1" applyProtection="1">
      <alignment vertical="center"/>
    </xf>
    <xf numFmtId="0" fontId="10" fillId="0" borderId="0" xfId="0" applyFont="1" applyBorder="1" applyAlignment="1" applyProtection="1">
      <alignment vertical="center"/>
    </xf>
    <xf numFmtId="0" fontId="10" fillId="0" borderId="45" xfId="0" applyFont="1" applyBorder="1" applyAlignment="1" applyProtection="1">
      <alignment vertical="center"/>
    </xf>
    <xf numFmtId="0" fontId="10" fillId="0" borderId="0" xfId="0" applyFont="1" applyProtection="1">
      <alignment vertical="center"/>
    </xf>
    <xf numFmtId="0" fontId="10" fillId="0" borderId="0" xfId="0" applyFont="1" applyBorder="1" applyAlignment="1" applyProtection="1">
      <alignment vertical="center" wrapText="1"/>
    </xf>
    <xf numFmtId="0" fontId="10" fillId="0" borderId="45" xfId="0" applyFont="1" applyBorder="1" applyAlignment="1" applyProtection="1">
      <alignment vertical="center" wrapText="1"/>
    </xf>
    <xf numFmtId="0" fontId="19" fillId="0" borderId="0" xfId="1" applyAlignment="1" applyProtection="1">
      <alignment vertical="center"/>
    </xf>
    <xf numFmtId="0" fontId="0" fillId="0" borderId="47" xfId="0" applyFill="1" applyBorder="1" applyProtection="1">
      <alignment vertical="center"/>
    </xf>
    <xf numFmtId="0" fontId="33" fillId="0" borderId="44" xfId="0" applyFont="1" applyFill="1" applyBorder="1" applyProtection="1">
      <alignment vertical="center"/>
    </xf>
    <xf numFmtId="0" fontId="33" fillId="0" borderId="45" xfId="0" applyFont="1" applyFill="1" applyBorder="1" applyAlignment="1" applyProtection="1">
      <alignment vertical="center" wrapText="1"/>
    </xf>
    <xf numFmtId="0" fontId="30" fillId="0" borderId="0" xfId="0" quotePrefix="1" applyFont="1" applyFill="1" applyBorder="1" applyAlignment="1" applyProtection="1">
      <alignment vertical="center"/>
    </xf>
    <xf numFmtId="0" fontId="34" fillId="0" borderId="44" xfId="0" applyFont="1" applyFill="1" applyBorder="1" applyProtection="1">
      <alignment vertical="center"/>
    </xf>
    <xf numFmtId="0" fontId="34" fillId="0" borderId="45" xfId="0" applyFont="1" applyFill="1" applyBorder="1" applyProtection="1">
      <alignment vertical="center"/>
    </xf>
    <xf numFmtId="0" fontId="26" fillId="0" borderId="49" xfId="0" applyFont="1" applyFill="1" applyBorder="1" applyProtection="1">
      <alignment vertical="center"/>
    </xf>
    <xf numFmtId="0" fontId="26" fillId="0" borderId="50" xfId="0" applyFont="1" applyFill="1" applyBorder="1" applyProtection="1">
      <alignment vertical="center"/>
    </xf>
    <xf numFmtId="0" fontId="26" fillId="0" borderId="51" xfId="0" applyFont="1" applyFill="1" applyBorder="1" applyProtection="1">
      <alignment vertical="center"/>
    </xf>
    <xf numFmtId="0" fontId="26" fillId="0" borderId="46" xfId="0" applyFont="1" applyFill="1" applyBorder="1" applyProtection="1">
      <alignment vertical="center"/>
    </xf>
    <xf numFmtId="0" fontId="26" fillId="0" borderId="47" xfId="0" applyFont="1" applyFill="1" applyBorder="1" applyProtection="1">
      <alignment vertical="center"/>
    </xf>
    <xf numFmtId="0" fontId="26" fillId="0" borderId="48" xfId="0" applyFont="1" applyFill="1" applyBorder="1" applyProtection="1">
      <alignment vertical="center"/>
    </xf>
    <xf numFmtId="0" fontId="35" fillId="0" borderId="0" xfId="0" applyFont="1" applyProtection="1">
      <alignment vertical="center"/>
    </xf>
    <xf numFmtId="0" fontId="36" fillId="0" borderId="0" xfId="0" applyFont="1" applyAlignment="1" applyProtection="1">
      <alignment horizontal="left" vertical="center" readingOrder="1"/>
      <protection locked="0"/>
    </xf>
    <xf numFmtId="0" fontId="0" fillId="0" borderId="0" xfId="0" applyProtection="1">
      <alignment vertical="center"/>
      <protection locked="0"/>
    </xf>
    <xf numFmtId="0" fontId="35" fillId="0" borderId="26" xfId="0" applyFont="1" applyBorder="1" applyProtection="1">
      <alignment vertical="center"/>
      <protection locked="0"/>
    </xf>
    <xf numFmtId="0" fontId="36" fillId="0" borderId="15" xfId="0" applyFont="1" applyBorder="1" applyAlignment="1" applyProtection="1">
      <alignment horizontal="left" vertical="center" readingOrder="1"/>
      <protection locked="0"/>
    </xf>
    <xf numFmtId="0" fontId="35" fillId="0" borderId="15" xfId="0" applyFont="1" applyBorder="1" applyAlignment="1" applyProtection="1">
      <alignment vertical="center"/>
      <protection locked="0"/>
    </xf>
    <xf numFmtId="0" fontId="26" fillId="0" borderId="20" xfId="0" applyFont="1" applyBorder="1" applyProtection="1">
      <alignment vertical="center"/>
      <protection locked="0"/>
    </xf>
    <xf numFmtId="0" fontId="35" fillId="0" borderId="52" xfId="0" applyFont="1" applyBorder="1" applyProtection="1">
      <alignment vertical="center"/>
      <protection locked="0"/>
    </xf>
    <xf numFmtId="0" fontId="36" fillId="0" borderId="0" xfId="0" applyFont="1" applyBorder="1" applyAlignment="1" applyProtection="1">
      <alignment horizontal="left" vertical="center" readingOrder="1"/>
      <protection locked="0"/>
    </xf>
    <xf numFmtId="0" fontId="35" fillId="0" borderId="0" xfId="0" applyFont="1" applyBorder="1" applyAlignment="1" applyProtection="1">
      <alignment vertical="center"/>
      <protection locked="0"/>
    </xf>
    <xf numFmtId="0" fontId="30" fillId="0" borderId="19" xfId="0" applyFont="1" applyBorder="1" applyProtection="1">
      <alignment vertical="center"/>
      <protection locked="0"/>
    </xf>
    <xf numFmtId="0" fontId="26" fillId="0" borderId="52" xfId="0" applyFont="1" applyBorder="1" applyProtection="1">
      <alignment vertical="center"/>
      <protection locked="0" hidden="1"/>
    </xf>
    <xf numFmtId="0" fontId="0" fillId="0" borderId="0" xfId="0" applyBorder="1" applyProtection="1">
      <alignment vertical="center"/>
      <protection locked="0"/>
    </xf>
    <xf numFmtId="0" fontId="26" fillId="0" borderId="0" xfId="0" applyFont="1" applyBorder="1" applyProtection="1">
      <alignment vertical="center"/>
      <protection locked="0" hidden="1"/>
    </xf>
    <xf numFmtId="0" fontId="30" fillId="0" borderId="53" xfId="0" applyFont="1" applyBorder="1" applyProtection="1">
      <alignment vertical="center"/>
      <protection locked="0"/>
    </xf>
    <xf numFmtId="0" fontId="36" fillId="0" borderId="21" xfId="0" applyFont="1" applyBorder="1" applyAlignment="1" applyProtection="1">
      <alignment horizontal="left" vertical="center" readingOrder="1"/>
      <protection locked="0"/>
    </xf>
    <xf numFmtId="0" fontId="30" fillId="0" borderId="21" xfId="0" applyFont="1" applyBorder="1" applyProtection="1">
      <alignment vertical="center"/>
      <protection locked="0"/>
    </xf>
    <xf numFmtId="0" fontId="30" fillId="0" borderId="22" xfId="0" applyFont="1" applyBorder="1" applyProtection="1">
      <alignment vertical="center"/>
      <protection locked="0"/>
    </xf>
    <xf numFmtId="0" fontId="26" fillId="0" borderId="54" xfId="0" applyFont="1" applyBorder="1" applyAlignment="1" applyProtection="1">
      <alignment vertical="center" shrinkToFit="1"/>
    </xf>
    <xf numFmtId="0" fontId="26" fillId="0" borderId="46" xfId="0" applyFont="1" applyBorder="1" applyAlignment="1" applyProtection="1">
      <alignment vertical="center" shrinkToFit="1"/>
    </xf>
    <xf numFmtId="0" fontId="26" fillId="0" borderId="42" xfId="0" applyFont="1" applyBorder="1" applyAlignment="1" applyProtection="1">
      <alignment vertical="center" shrinkToFit="1"/>
    </xf>
    <xf numFmtId="0" fontId="26" fillId="0" borderId="55" xfId="0" applyFont="1" applyBorder="1" applyAlignment="1" applyProtection="1">
      <alignment vertical="center" shrinkToFit="1"/>
    </xf>
    <xf numFmtId="0" fontId="6" fillId="0" borderId="0" xfId="0" applyFont="1" applyFill="1" applyBorder="1" applyAlignment="1">
      <alignment vertical="center" wrapText="1" readingOrder="1"/>
    </xf>
    <xf numFmtId="0" fontId="6" fillId="0" borderId="71" xfId="0" applyFont="1" applyFill="1" applyBorder="1" applyAlignment="1">
      <alignment horizontal="center" vertical="center" wrapText="1"/>
    </xf>
    <xf numFmtId="0" fontId="30" fillId="0" borderId="0" xfId="0" applyFont="1" applyFill="1" applyBorder="1" applyAlignment="1" applyProtection="1">
      <alignment vertical="center" wrapText="1"/>
    </xf>
    <xf numFmtId="0" fontId="26" fillId="0" borderId="0" xfId="0" applyFont="1" applyBorder="1" applyProtection="1">
      <alignment vertical="center"/>
    </xf>
    <xf numFmtId="0" fontId="7" fillId="0" borderId="0" xfId="0" applyFont="1" applyFill="1" applyBorder="1" applyAlignment="1">
      <alignment vertical="center" wrapText="1" readingOrder="1"/>
    </xf>
    <xf numFmtId="0" fontId="30" fillId="0" borderId="0" xfId="0" applyFont="1" applyFill="1" applyBorder="1" applyAlignment="1" applyProtection="1">
      <alignment vertical="center" wrapText="1"/>
    </xf>
    <xf numFmtId="0" fontId="26" fillId="0" borderId="10" xfId="0" applyFont="1" applyBorder="1" applyAlignment="1" applyProtection="1">
      <alignment horizontal="center" vertical="center" shrinkToFit="1"/>
    </xf>
    <xf numFmtId="0" fontId="26" fillId="0" borderId="13" xfId="0" applyFont="1" applyBorder="1" applyAlignment="1" applyProtection="1">
      <alignment horizontal="center" vertical="center" shrinkToFit="1"/>
    </xf>
    <xf numFmtId="0" fontId="26" fillId="0" borderId="15" xfId="0" applyFont="1" applyBorder="1" applyProtection="1">
      <alignment vertical="center"/>
    </xf>
    <xf numFmtId="0" fontId="7" fillId="0" borderId="0" xfId="0" applyFont="1" applyFill="1" applyBorder="1" applyAlignment="1">
      <alignment horizontal="left" vertical="center" readingOrder="1"/>
    </xf>
    <xf numFmtId="0" fontId="7" fillId="0" borderId="0" xfId="0" applyFont="1" applyFill="1" applyBorder="1" applyAlignment="1">
      <alignment vertical="center" readingOrder="1"/>
    </xf>
    <xf numFmtId="0" fontId="30" fillId="2" borderId="0" xfId="0" applyFont="1" applyFill="1" applyBorder="1" applyAlignment="1" applyProtection="1">
      <alignment horizontal="center" vertical="center"/>
    </xf>
    <xf numFmtId="0" fontId="30" fillId="2" borderId="66" xfId="0" applyFont="1" applyFill="1" applyBorder="1" applyAlignment="1" applyProtection="1">
      <alignment horizontal="center" vertical="center"/>
    </xf>
    <xf numFmtId="0" fontId="30" fillId="0" borderId="0" xfId="0" applyFont="1" applyAlignment="1" applyProtection="1">
      <alignment vertical="center" wrapText="1"/>
    </xf>
    <xf numFmtId="0" fontId="30" fillId="2" borderId="0" xfId="0" applyFont="1" applyFill="1" applyAlignment="1" applyProtection="1">
      <alignment horizontal="center" vertical="center"/>
    </xf>
    <xf numFmtId="0" fontId="26" fillId="0" borderId="10" xfId="0" applyFont="1" applyBorder="1" applyAlignment="1" applyProtection="1">
      <alignment horizontal="center" vertical="center" shrinkToFit="1"/>
    </xf>
    <xf numFmtId="0" fontId="26" fillId="0" borderId="13" xfId="0" applyFont="1" applyBorder="1" applyAlignment="1" applyProtection="1">
      <alignment horizontal="center" vertical="center" shrinkToFit="1"/>
    </xf>
    <xf numFmtId="0" fontId="30" fillId="0" borderId="0" xfId="0" applyFont="1" applyFill="1" applyBorder="1" applyAlignment="1" applyProtection="1">
      <alignment horizontal="center" vertical="center"/>
    </xf>
    <xf numFmtId="0" fontId="30" fillId="0" borderId="16" xfId="0" applyFont="1" applyBorder="1" applyAlignment="1" applyProtection="1">
      <alignment vertical="center" wrapText="1"/>
    </xf>
    <xf numFmtId="0" fontId="30" fillId="0" borderId="14" xfId="0" applyFont="1" applyBorder="1" applyAlignment="1" applyProtection="1">
      <alignment vertical="center" wrapText="1"/>
    </xf>
    <xf numFmtId="0" fontId="30" fillId="0" borderId="27" xfId="0" applyFont="1" applyBorder="1" applyAlignment="1" applyProtection="1">
      <alignment vertical="center" wrapText="1"/>
    </xf>
    <xf numFmtId="0" fontId="30" fillId="0" borderId="0" xfId="0" applyFont="1" applyAlignment="1" applyProtection="1">
      <alignment vertical="center" wrapText="1"/>
    </xf>
    <xf numFmtId="0" fontId="30" fillId="2" borderId="0" xfId="0" applyFont="1" applyFill="1" applyBorder="1" applyAlignment="1" applyProtection="1">
      <alignment horizontal="center" vertical="center"/>
    </xf>
    <xf numFmtId="0" fontId="30" fillId="2" borderId="66"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10" xfId="0" applyFont="1" applyBorder="1" applyAlignment="1" applyProtection="1">
      <alignment horizontal="center" vertical="center" shrinkToFit="1"/>
    </xf>
    <xf numFmtId="0" fontId="26" fillId="0" borderId="13" xfId="0" applyFont="1" applyBorder="1" applyAlignment="1" applyProtection="1">
      <alignment horizontal="center" vertical="center" shrinkToFit="1"/>
    </xf>
    <xf numFmtId="0" fontId="30" fillId="0" borderId="0" xfId="0" applyFont="1" applyFill="1" applyBorder="1" applyAlignment="1" applyProtection="1">
      <alignment horizontal="center" vertical="center"/>
    </xf>
    <xf numFmtId="49" fontId="24" fillId="4" borderId="16" xfId="0" applyNumberFormat="1" applyFont="1" applyFill="1" applyBorder="1" applyAlignment="1">
      <alignment horizontal="center" vertical="center"/>
    </xf>
    <xf numFmtId="49" fontId="24" fillId="4" borderId="14" xfId="0" applyNumberFormat="1" applyFont="1" applyFill="1" applyBorder="1" applyAlignment="1">
      <alignment horizontal="center" vertical="center"/>
    </xf>
    <xf numFmtId="49" fontId="24" fillId="4" borderId="27" xfId="0" applyNumberFormat="1" applyFont="1" applyFill="1" applyBorder="1" applyAlignment="1">
      <alignment horizontal="center" vertical="center"/>
    </xf>
    <xf numFmtId="0" fontId="6" fillId="0" borderId="72" xfId="0" applyFont="1" applyFill="1" applyBorder="1" applyAlignment="1">
      <alignment vertical="center" wrapText="1" readingOrder="1"/>
    </xf>
    <xf numFmtId="0" fontId="6" fillId="0" borderId="73" xfId="0" applyFont="1" applyFill="1" applyBorder="1" applyAlignment="1">
      <alignment vertical="center" wrapText="1" readingOrder="1"/>
    </xf>
    <xf numFmtId="0" fontId="6" fillId="0" borderId="74" xfId="0" applyFont="1" applyFill="1" applyBorder="1" applyAlignment="1">
      <alignment horizontal="center" vertical="center" wrapText="1" readingOrder="1"/>
    </xf>
    <xf numFmtId="0" fontId="26" fillId="0" borderId="75" xfId="0" applyFont="1" applyFill="1" applyBorder="1" applyProtection="1">
      <alignment vertical="center"/>
    </xf>
    <xf numFmtId="0" fontId="6" fillId="0" borderId="76" xfId="0" applyFont="1" applyFill="1" applyBorder="1" applyAlignment="1">
      <alignment horizontal="center" vertical="center" wrapText="1"/>
    </xf>
    <xf numFmtId="0" fontId="6" fillId="0" borderId="76" xfId="0" applyFont="1" applyFill="1" applyBorder="1" applyAlignment="1" applyProtection="1">
      <alignment horizontal="center" vertical="center" wrapText="1"/>
    </xf>
    <xf numFmtId="0" fontId="30" fillId="0" borderId="77" xfId="0" applyFont="1" applyFill="1" applyBorder="1" applyAlignment="1" applyProtection="1">
      <alignment horizontal="center" vertical="center"/>
    </xf>
    <xf numFmtId="0" fontId="26" fillId="0" borderId="19" xfId="0" applyFont="1" applyBorder="1" applyAlignment="1" applyProtection="1">
      <alignment vertical="center"/>
    </xf>
    <xf numFmtId="0" fontId="26" fillId="0" borderId="0" xfId="0" applyFont="1" applyAlignment="1" applyProtection="1">
      <alignment vertical="center"/>
    </xf>
    <xf numFmtId="0" fontId="26" fillId="0" borderId="21" xfId="0" applyFont="1" applyFill="1" applyBorder="1" applyProtection="1">
      <alignment vertical="center"/>
    </xf>
    <xf numFmtId="0" fontId="30" fillId="0" borderId="0" xfId="0" applyFont="1" applyFill="1" applyBorder="1" applyAlignment="1" applyProtection="1">
      <alignment horizontal="center" vertical="center"/>
    </xf>
    <xf numFmtId="0" fontId="30" fillId="0" borderId="78" xfId="0" applyFont="1" applyFill="1" applyBorder="1" applyAlignment="1" applyProtection="1">
      <alignment horizontal="center" vertical="center"/>
    </xf>
    <xf numFmtId="0" fontId="6" fillId="0" borderId="79" xfId="0" applyFont="1" applyFill="1" applyBorder="1" applyAlignment="1">
      <alignment horizontal="center" vertical="center" wrapText="1"/>
    </xf>
    <xf numFmtId="0" fontId="33" fillId="0" borderId="0" xfId="0" applyFont="1" applyBorder="1" applyAlignment="1" applyProtection="1">
      <alignment vertical="center" wrapText="1"/>
    </xf>
    <xf numFmtId="0" fontId="33" fillId="0" borderId="45" xfId="0" applyFont="1" applyBorder="1" applyAlignment="1" applyProtection="1">
      <alignment vertical="center" wrapText="1"/>
    </xf>
    <xf numFmtId="0" fontId="33" fillId="0" borderId="47" xfId="0" applyFont="1" applyBorder="1" applyAlignment="1" applyProtection="1">
      <alignment vertical="center" wrapText="1"/>
    </xf>
    <xf numFmtId="0" fontId="33" fillId="0" borderId="48" xfId="0" applyFont="1" applyBorder="1" applyAlignment="1" applyProtection="1">
      <alignment vertical="center" wrapText="1"/>
    </xf>
    <xf numFmtId="0" fontId="30" fillId="0" borderId="0" xfId="0" applyFont="1" applyFill="1" applyBorder="1" applyAlignment="1" applyProtection="1">
      <alignment horizontal="center" vertical="center"/>
    </xf>
    <xf numFmtId="0" fontId="30" fillId="2" borderId="0" xfId="0" applyFont="1" applyFill="1" applyBorder="1" applyAlignment="1" applyProtection="1">
      <alignment horizontal="center" vertical="center"/>
    </xf>
    <xf numFmtId="0" fontId="30" fillId="2" borderId="66" xfId="0" applyFont="1" applyFill="1" applyBorder="1" applyAlignment="1" applyProtection="1">
      <alignment horizontal="center" vertical="center"/>
    </xf>
    <xf numFmtId="0" fontId="30" fillId="0" borderId="0" xfId="0" applyFont="1" applyAlignment="1" applyProtection="1">
      <alignment vertical="center" wrapText="1"/>
    </xf>
    <xf numFmtId="0" fontId="30" fillId="2" borderId="0" xfId="0" applyFont="1" applyFill="1" applyAlignment="1" applyProtection="1">
      <alignment horizontal="center" vertical="center"/>
    </xf>
    <xf numFmtId="0" fontId="26" fillId="0" borderId="10" xfId="0" applyFont="1" applyBorder="1" applyAlignment="1" applyProtection="1">
      <alignment horizontal="center" vertical="center" shrinkToFit="1"/>
    </xf>
    <xf numFmtId="0" fontId="26" fillId="0" borderId="13" xfId="0" applyFont="1" applyBorder="1" applyAlignment="1" applyProtection="1">
      <alignment horizontal="center" vertical="center" shrinkToFit="1"/>
    </xf>
    <xf numFmtId="0" fontId="30" fillId="0" borderId="0" xfId="0" applyFont="1" applyFill="1" applyBorder="1" applyAlignment="1" applyProtection="1">
      <alignment horizontal="center" vertical="center"/>
    </xf>
    <xf numFmtId="0" fontId="42" fillId="2" borderId="0" xfId="0" applyFont="1" applyFill="1" applyProtection="1">
      <alignment vertical="center"/>
    </xf>
    <xf numFmtId="0" fontId="30" fillId="2" borderId="0" xfId="0" applyFont="1" applyFill="1" applyBorder="1" applyAlignment="1" applyProtection="1">
      <alignment horizontal="center" vertical="center"/>
    </xf>
    <xf numFmtId="0" fontId="30" fillId="2" borderId="66" xfId="0" applyFont="1" applyFill="1" applyBorder="1" applyAlignment="1" applyProtection="1">
      <alignment horizontal="center" vertical="center"/>
    </xf>
    <xf numFmtId="0" fontId="41" fillId="4" borderId="85" xfId="0" applyFont="1" applyFill="1" applyBorder="1" applyAlignment="1" applyProtection="1">
      <alignment horizontal="center" vertical="center" shrinkToFit="1"/>
      <protection locked="0"/>
    </xf>
    <xf numFmtId="0" fontId="41" fillId="4" borderId="87" xfId="0" applyFont="1" applyFill="1" applyBorder="1" applyAlignment="1" applyProtection="1">
      <alignment horizontal="center" vertical="center" shrinkToFit="1"/>
      <protection locked="0"/>
    </xf>
    <xf numFmtId="0" fontId="41" fillId="4" borderId="86" xfId="0" applyFont="1" applyFill="1" applyBorder="1" applyAlignment="1" applyProtection="1">
      <alignment horizontal="center" vertical="center" shrinkToFit="1"/>
      <protection locked="0"/>
    </xf>
    <xf numFmtId="14" fontId="41" fillId="4" borderId="85" xfId="0" applyNumberFormat="1" applyFont="1" applyFill="1" applyBorder="1" applyAlignment="1" applyProtection="1">
      <alignment horizontal="center" vertical="center" shrinkToFit="1"/>
      <protection locked="0"/>
    </xf>
    <xf numFmtId="14" fontId="41" fillId="4" borderId="86" xfId="0" applyNumberFormat="1" applyFont="1" applyFill="1" applyBorder="1" applyAlignment="1" applyProtection="1">
      <alignment horizontal="center" vertical="center" shrinkToFit="1"/>
      <protection locked="0"/>
    </xf>
    <xf numFmtId="0" fontId="30" fillId="0" borderId="0" xfId="0" applyFont="1" applyAlignment="1" applyProtection="1">
      <alignment vertical="center" wrapText="1"/>
    </xf>
    <xf numFmtId="0" fontId="30" fillId="4" borderId="80" xfId="0" applyFont="1" applyFill="1" applyBorder="1" applyAlignment="1" applyProtection="1">
      <alignment vertical="center"/>
      <protection locked="0"/>
    </xf>
    <xf numFmtId="0" fontId="30" fillId="4" borderId="67" xfId="0" applyFont="1" applyFill="1" applyBorder="1" applyAlignment="1" applyProtection="1">
      <alignment vertical="center"/>
      <protection locked="0"/>
    </xf>
    <xf numFmtId="0" fontId="30" fillId="4" borderId="81" xfId="0" applyFont="1" applyFill="1" applyBorder="1" applyAlignment="1" applyProtection="1">
      <alignment vertical="center"/>
      <protection locked="0"/>
    </xf>
    <xf numFmtId="0" fontId="30" fillId="4" borderId="82" xfId="0" applyFont="1" applyFill="1" applyBorder="1" applyAlignment="1" applyProtection="1">
      <alignment vertical="center"/>
      <protection locked="0"/>
    </xf>
    <xf numFmtId="0" fontId="30" fillId="4" borderId="0" xfId="0" applyFont="1" applyFill="1" applyBorder="1" applyAlignment="1" applyProtection="1">
      <alignment vertical="center"/>
      <protection locked="0"/>
    </xf>
    <xf numFmtId="0" fontId="30" fillId="4" borderId="66" xfId="0" applyFont="1" applyFill="1" applyBorder="1" applyAlignment="1" applyProtection="1">
      <alignment vertical="center"/>
      <protection locked="0"/>
    </xf>
    <xf numFmtId="0" fontId="30" fillId="4" borderId="83" xfId="0" applyFont="1" applyFill="1" applyBorder="1" applyAlignment="1" applyProtection="1">
      <alignment vertical="center"/>
      <protection locked="0"/>
    </xf>
    <xf numFmtId="0" fontId="30" fillId="4" borderId="69" xfId="0" applyFont="1" applyFill="1" applyBorder="1" applyAlignment="1" applyProtection="1">
      <alignment vertical="center"/>
      <protection locked="0"/>
    </xf>
    <xf numFmtId="0" fontId="30" fillId="4" borderId="84" xfId="0" applyFont="1" applyFill="1" applyBorder="1" applyAlignment="1" applyProtection="1">
      <alignment vertical="center"/>
      <protection locked="0"/>
    </xf>
    <xf numFmtId="0" fontId="30" fillId="0" borderId="82" xfId="0" applyFont="1" applyBorder="1" applyAlignment="1" applyProtection="1">
      <alignment horizontal="center" vertical="center"/>
    </xf>
    <xf numFmtId="0" fontId="30" fillId="0" borderId="66" xfId="0" applyFont="1" applyBorder="1" applyAlignment="1" applyProtection="1">
      <alignment horizontal="center" vertical="center"/>
    </xf>
    <xf numFmtId="0" fontId="30" fillId="4" borderId="80" xfId="0" applyFont="1" applyFill="1" applyBorder="1" applyAlignment="1" applyProtection="1">
      <alignment horizontal="left" vertical="center"/>
      <protection locked="0"/>
    </xf>
    <xf numFmtId="0" fontId="30" fillId="4" borderId="67" xfId="0" applyFont="1" applyFill="1" applyBorder="1" applyAlignment="1" applyProtection="1">
      <alignment horizontal="left" vertical="center"/>
      <protection locked="0"/>
    </xf>
    <xf numFmtId="0" fontId="30" fillId="4" borderId="81" xfId="0" applyFont="1" applyFill="1" applyBorder="1" applyAlignment="1" applyProtection="1">
      <alignment horizontal="left" vertical="center"/>
      <protection locked="0"/>
    </xf>
    <xf numFmtId="0" fontId="30" fillId="4" borderId="82" xfId="0" applyFont="1" applyFill="1" applyBorder="1" applyAlignment="1" applyProtection="1">
      <alignment horizontal="left" vertical="center"/>
      <protection locked="0"/>
    </xf>
    <xf numFmtId="0" fontId="30" fillId="4" borderId="0" xfId="0" applyFont="1" applyFill="1" applyBorder="1" applyAlignment="1" applyProtection="1">
      <alignment horizontal="left" vertical="center"/>
      <protection locked="0"/>
    </xf>
    <xf numFmtId="0" fontId="30" fillId="4" borderId="66" xfId="0" applyFont="1" applyFill="1" applyBorder="1" applyAlignment="1" applyProtection="1">
      <alignment horizontal="left" vertical="center"/>
      <protection locked="0"/>
    </xf>
    <xf numFmtId="0" fontId="30" fillId="4" borderId="83" xfId="0" applyFont="1" applyFill="1" applyBorder="1" applyAlignment="1" applyProtection="1">
      <alignment horizontal="left" vertical="center"/>
      <protection locked="0"/>
    </xf>
    <xf numFmtId="0" fontId="30" fillId="4" borderId="69" xfId="0" applyFont="1" applyFill="1" applyBorder="1" applyAlignment="1" applyProtection="1">
      <alignment horizontal="left" vertical="center"/>
      <protection locked="0"/>
    </xf>
    <xf numFmtId="0" fontId="30" fillId="4" borderId="84" xfId="0" applyFont="1" applyFill="1" applyBorder="1" applyAlignment="1" applyProtection="1">
      <alignment horizontal="left" vertical="center"/>
      <protection locked="0"/>
    </xf>
    <xf numFmtId="0" fontId="30" fillId="2" borderId="0" xfId="0" applyFont="1" applyFill="1" applyAlignment="1" applyProtection="1">
      <alignment horizontal="center" vertical="center"/>
    </xf>
    <xf numFmtId="14" fontId="41" fillId="4" borderId="87" xfId="0" applyNumberFormat="1" applyFont="1" applyFill="1" applyBorder="1" applyAlignment="1" applyProtection="1">
      <alignment horizontal="center" vertical="center" shrinkToFit="1"/>
      <protection locked="0"/>
    </xf>
    <xf numFmtId="0" fontId="39" fillId="0" borderId="88" xfId="0" applyFont="1" applyFill="1" applyBorder="1" applyAlignment="1" applyProtection="1">
      <alignment horizontal="left" shrinkToFit="1"/>
    </xf>
    <xf numFmtId="0" fontId="39" fillId="0" borderId="89" xfId="0" applyFont="1" applyFill="1" applyBorder="1" applyAlignment="1" applyProtection="1">
      <alignment horizontal="left" shrinkToFit="1"/>
    </xf>
    <xf numFmtId="0" fontId="39" fillId="0" borderId="90" xfId="0" applyFont="1" applyFill="1" applyBorder="1" applyAlignment="1" applyProtection="1">
      <alignment horizontal="left" shrinkToFit="1"/>
    </xf>
    <xf numFmtId="0" fontId="39" fillId="0" borderId="91" xfId="0" applyFont="1" applyFill="1" applyBorder="1" applyAlignment="1" applyProtection="1">
      <alignment horizontal="left" vertical="top"/>
    </xf>
    <xf numFmtId="0" fontId="39" fillId="0" borderId="92" xfId="0" applyFont="1" applyFill="1" applyBorder="1" applyAlignment="1" applyProtection="1">
      <alignment horizontal="left" vertical="top"/>
    </xf>
    <xf numFmtId="0" fontId="39" fillId="0" borderId="93" xfId="0" applyFont="1" applyFill="1" applyBorder="1" applyAlignment="1" applyProtection="1">
      <alignment horizontal="left" vertical="top"/>
    </xf>
    <xf numFmtId="0" fontId="7" fillId="0" borderId="72" xfId="0" applyFont="1" applyFill="1" applyBorder="1" applyAlignment="1">
      <alignment vertical="center" wrapText="1" readingOrder="1"/>
    </xf>
    <xf numFmtId="0" fontId="7" fillId="0" borderId="73" xfId="0" applyFont="1" applyFill="1" applyBorder="1" applyAlignment="1">
      <alignment vertical="center" wrapText="1" readingOrder="1"/>
    </xf>
    <xf numFmtId="0" fontId="6" fillId="0" borderId="226" xfId="0" applyFont="1" applyFill="1" applyBorder="1" applyAlignment="1" applyProtection="1">
      <alignment horizontal="center" vertical="center" wrapText="1"/>
    </xf>
    <xf numFmtId="0" fontId="6" fillId="0" borderId="225" xfId="0" applyFont="1" applyFill="1" applyBorder="1" applyAlignment="1" applyProtection="1">
      <alignment horizontal="center" vertical="center" wrapText="1"/>
    </xf>
    <xf numFmtId="0" fontId="6" fillId="0" borderId="227" xfId="0" applyFont="1" applyFill="1" applyBorder="1" applyAlignment="1" applyProtection="1">
      <alignment horizontal="center" vertical="center" wrapText="1"/>
    </xf>
    <xf numFmtId="0" fontId="6" fillId="0" borderId="134" xfId="0" applyFont="1" applyFill="1" applyBorder="1" applyAlignment="1" applyProtection="1">
      <alignment horizontal="center" vertical="center" wrapText="1"/>
    </xf>
    <xf numFmtId="0" fontId="6" fillId="0" borderId="131" xfId="0" applyFont="1" applyFill="1" applyBorder="1" applyAlignment="1" applyProtection="1">
      <alignment horizontal="center" vertical="center" wrapText="1"/>
    </xf>
    <xf numFmtId="0" fontId="6" fillId="0" borderId="131" xfId="0" applyFont="1" applyFill="1" applyBorder="1" applyAlignment="1" applyProtection="1">
      <alignment vertical="center" wrapText="1"/>
    </xf>
    <xf numFmtId="0" fontId="6" fillId="0" borderId="162" xfId="0" applyFont="1" applyFill="1" applyBorder="1" applyAlignment="1" applyProtection="1">
      <alignment horizontal="center" vertical="center" wrapText="1"/>
    </xf>
    <xf numFmtId="0" fontId="6" fillId="0" borderId="163" xfId="0" applyFont="1" applyFill="1" applyBorder="1" applyAlignment="1" applyProtection="1">
      <alignment horizontal="center" vertical="center" wrapText="1"/>
    </xf>
    <xf numFmtId="0" fontId="6" fillId="0" borderId="164" xfId="0" applyFont="1" applyFill="1" applyBorder="1" applyAlignment="1" applyProtection="1">
      <alignment horizontal="center" vertical="center" wrapText="1"/>
    </xf>
    <xf numFmtId="0" fontId="6" fillId="0" borderId="165" xfId="0" applyFont="1" applyFill="1" applyBorder="1" applyAlignment="1" applyProtection="1">
      <alignment horizontal="center" vertical="center" wrapText="1"/>
    </xf>
    <xf numFmtId="0" fontId="6" fillId="0" borderId="97" xfId="0" applyFont="1" applyFill="1" applyBorder="1" applyAlignment="1" applyProtection="1">
      <alignment horizontal="center" vertical="center" wrapText="1"/>
    </xf>
    <xf numFmtId="0" fontId="30" fillId="0" borderId="94" xfId="0" applyFont="1" applyFill="1" applyBorder="1" applyAlignment="1" applyProtection="1">
      <alignment vertical="center" wrapText="1"/>
    </xf>
    <xf numFmtId="0" fontId="30" fillId="0" borderId="95" xfId="0" applyFont="1" applyFill="1" applyBorder="1" applyAlignment="1" applyProtection="1">
      <alignment vertical="center" wrapText="1"/>
    </xf>
    <xf numFmtId="0" fontId="6" fillId="0" borderId="72" xfId="0" applyFont="1" applyFill="1" applyBorder="1" applyAlignment="1">
      <alignment vertical="center" wrapText="1" readingOrder="1"/>
    </xf>
    <xf numFmtId="0" fontId="6" fillId="0" borderId="73" xfId="0" applyFont="1" applyFill="1" applyBorder="1" applyAlignment="1">
      <alignment vertical="center" wrapText="1" readingOrder="1"/>
    </xf>
    <xf numFmtId="0" fontId="6" fillId="0" borderId="234" xfId="0" applyFont="1" applyFill="1" applyBorder="1" applyAlignment="1" applyProtection="1">
      <alignment horizontal="center" vertical="center" wrapText="1"/>
    </xf>
    <xf numFmtId="0" fontId="6" fillId="0" borderId="232" xfId="0" applyFont="1" applyFill="1" applyBorder="1" applyAlignment="1" applyProtection="1">
      <alignment horizontal="center" vertical="center" wrapText="1"/>
    </xf>
    <xf numFmtId="0" fontId="6" fillId="0" borderId="235" xfId="0" applyFont="1" applyFill="1" applyBorder="1" applyAlignment="1" applyProtection="1">
      <alignment horizontal="center" vertical="center" wrapText="1"/>
    </xf>
    <xf numFmtId="0" fontId="6" fillId="4" borderId="189" xfId="0" applyFont="1" applyFill="1" applyBorder="1" applyAlignment="1" applyProtection="1">
      <alignment horizontal="center" vertical="center" wrapText="1"/>
      <protection locked="0"/>
    </xf>
    <xf numFmtId="0" fontId="6" fillId="4" borderId="190" xfId="0" applyFont="1" applyFill="1" applyBorder="1" applyAlignment="1" applyProtection="1">
      <alignment horizontal="center" vertical="center" wrapText="1"/>
      <protection locked="0"/>
    </xf>
    <xf numFmtId="0" fontId="6" fillId="4" borderId="191" xfId="0" applyFont="1" applyFill="1" applyBorder="1" applyAlignment="1" applyProtection="1">
      <alignment horizontal="center" vertical="center" wrapText="1"/>
      <protection locked="0"/>
    </xf>
    <xf numFmtId="0" fontId="6" fillId="4" borderId="178" xfId="0" applyFont="1" applyFill="1" applyBorder="1" applyAlignment="1" applyProtection="1">
      <alignment horizontal="center" vertical="center" wrapText="1"/>
      <protection locked="0"/>
    </xf>
    <xf numFmtId="0" fontId="6" fillId="4" borderId="43" xfId="0" applyFont="1" applyFill="1" applyBorder="1" applyAlignment="1" applyProtection="1">
      <alignment horizontal="center" vertical="center" wrapText="1"/>
      <protection locked="0"/>
    </xf>
    <xf numFmtId="0" fontId="6" fillId="4" borderId="179" xfId="0" applyFont="1" applyFill="1" applyBorder="1" applyAlignment="1" applyProtection="1">
      <alignment horizontal="center" vertical="center" wrapText="1"/>
      <protection locked="0"/>
    </xf>
    <xf numFmtId="0" fontId="6" fillId="4" borderId="238" xfId="0" applyFont="1" applyFill="1" applyBorder="1" applyAlignment="1" applyProtection="1">
      <alignment horizontal="center" vertical="center" wrapText="1"/>
      <protection locked="0"/>
    </xf>
    <xf numFmtId="0" fontId="6" fillId="4" borderId="239" xfId="0" applyFont="1" applyFill="1" applyBorder="1" applyAlignment="1" applyProtection="1">
      <alignment horizontal="center" vertical="center" wrapText="1"/>
      <protection locked="0"/>
    </xf>
    <xf numFmtId="0" fontId="6" fillId="4" borderId="240" xfId="0" applyFont="1" applyFill="1" applyBorder="1" applyAlignment="1" applyProtection="1">
      <alignment horizontal="center" vertical="center" wrapText="1"/>
      <protection locked="0"/>
    </xf>
    <xf numFmtId="0" fontId="6" fillId="4" borderId="236" xfId="0" applyFont="1" applyFill="1" applyBorder="1" applyAlignment="1" applyProtection="1">
      <alignment horizontal="center" vertical="center" wrapText="1"/>
      <protection locked="0"/>
    </xf>
    <xf numFmtId="0" fontId="6" fillId="4" borderId="140" xfId="0" applyFont="1" applyFill="1" applyBorder="1" applyAlignment="1" applyProtection="1">
      <alignment vertical="center" wrapText="1"/>
      <protection locked="0"/>
    </xf>
    <xf numFmtId="0" fontId="6" fillId="4" borderId="143" xfId="0" applyFont="1" applyFill="1" applyBorder="1" applyAlignment="1" applyProtection="1">
      <alignment vertical="center" wrapText="1"/>
      <protection locked="0"/>
    </xf>
    <xf numFmtId="0" fontId="6" fillId="0" borderId="205" xfId="0" applyFont="1" applyFill="1" applyBorder="1" applyAlignment="1" applyProtection="1">
      <alignment vertical="center" wrapText="1"/>
    </xf>
    <xf numFmtId="0" fontId="6" fillId="4" borderId="236" xfId="0" applyFont="1" applyFill="1" applyBorder="1" applyAlignment="1" applyProtection="1">
      <alignment vertical="center" wrapText="1"/>
      <protection locked="0"/>
    </xf>
    <xf numFmtId="0" fontId="6" fillId="4" borderId="237" xfId="0" applyFont="1" applyFill="1" applyBorder="1" applyAlignment="1" applyProtection="1">
      <alignment vertical="center" wrapText="1"/>
      <protection locked="0"/>
    </xf>
    <xf numFmtId="0" fontId="6" fillId="0" borderId="231" xfId="0" applyFont="1" applyFill="1" applyBorder="1" applyAlignment="1" applyProtection="1">
      <alignment horizontal="center" vertical="center" wrapText="1"/>
    </xf>
    <xf numFmtId="0" fontId="6" fillId="0" borderId="205" xfId="0" applyFont="1" applyFill="1" applyBorder="1" applyAlignment="1" applyProtection="1">
      <alignment horizontal="center" vertical="center" wrapText="1"/>
    </xf>
    <xf numFmtId="0" fontId="6" fillId="4" borderId="142" xfId="0" applyFont="1" applyFill="1" applyBorder="1" applyAlignment="1" applyProtection="1">
      <alignment horizontal="center" vertical="center" wrapText="1"/>
      <protection locked="0"/>
    </xf>
    <xf numFmtId="0" fontId="6" fillId="4" borderId="233" xfId="0" applyFont="1" applyFill="1" applyBorder="1" applyAlignment="1" applyProtection="1">
      <alignment horizontal="center" vertical="center" wrapText="1"/>
      <protection locked="0"/>
    </xf>
    <xf numFmtId="0" fontId="6" fillId="4" borderId="140" xfId="0" applyFont="1" applyFill="1" applyBorder="1" applyAlignment="1" applyProtection="1">
      <alignment horizontal="center" vertical="center" wrapText="1"/>
      <protection locked="0"/>
    </xf>
    <xf numFmtId="0" fontId="6" fillId="4" borderId="200" xfId="0" applyFont="1" applyFill="1" applyBorder="1" applyAlignment="1" applyProtection="1">
      <alignment horizontal="center" vertical="center" wrapText="1"/>
      <protection locked="0"/>
    </xf>
    <xf numFmtId="0" fontId="6" fillId="4" borderId="201" xfId="0" applyFont="1" applyFill="1" applyBorder="1" applyAlignment="1" applyProtection="1">
      <alignment horizontal="center" vertical="center" wrapText="1"/>
      <protection locked="0"/>
    </xf>
    <xf numFmtId="0" fontId="6" fillId="4" borderId="202" xfId="0" applyFont="1" applyFill="1" applyBorder="1" applyAlignment="1" applyProtection="1">
      <alignment horizontal="center" vertical="center" wrapText="1"/>
      <protection locked="0"/>
    </xf>
    <xf numFmtId="0" fontId="6" fillId="4" borderId="145" xfId="0" applyFont="1" applyFill="1" applyBorder="1" applyAlignment="1" applyProtection="1">
      <alignment horizontal="center" vertical="center" wrapText="1"/>
      <protection locked="0"/>
    </xf>
    <xf numFmtId="0" fontId="6" fillId="4" borderId="145" xfId="0" applyFont="1" applyFill="1" applyBorder="1" applyAlignment="1" applyProtection="1">
      <alignment vertical="center" wrapText="1"/>
      <protection locked="0"/>
    </xf>
    <xf numFmtId="0" fontId="6" fillId="4" borderId="209" xfId="0" applyFont="1" applyFill="1" applyBorder="1" applyAlignment="1" applyProtection="1">
      <alignment vertical="center" wrapText="1"/>
      <protection locked="0"/>
    </xf>
    <xf numFmtId="0" fontId="6" fillId="4" borderId="229" xfId="0" applyFont="1" applyFill="1" applyBorder="1" applyAlignment="1" applyProtection="1">
      <alignment horizontal="center" vertical="center" wrapText="1"/>
      <protection locked="0"/>
    </xf>
    <xf numFmtId="0" fontId="6" fillId="4" borderId="230" xfId="0" applyFont="1" applyFill="1" applyBorder="1" applyAlignment="1" applyProtection="1">
      <alignment horizontal="center" vertical="center" wrapText="1"/>
      <protection locked="0"/>
    </xf>
    <xf numFmtId="0" fontId="6" fillId="4" borderId="131" xfId="0" applyFont="1" applyFill="1" applyBorder="1" applyAlignment="1" applyProtection="1">
      <alignment horizontal="center" vertical="center" wrapText="1"/>
      <protection locked="0"/>
    </xf>
    <xf numFmtId="0" fontId="6" fillId="4" borderId="131" xfId="0" applyFont="1" applyFill="1" applyBorder="1" applyAlignment="1" applyProtection="1">
      <alignment vertical="center" wrapText="1"/>
      <protection locked="0"/>
    </xf>
    <xf numFmtId="0" fontId="6" fillId="4" borderId="228" xfId="0" applyFont="1" applyFill="1" applyBorder="1" applyAlignment="1" applyProtection="1">
      <alignment vertical="center" wrapText="1"/>
      <protection locked="0"/>
    </xf>
    <xf numFmtId="176" fontId="41" fillId="4" borderId="102" xfId="0" applyNumberFormat="1" applyFont="1" applyFill="1" applyBorder="1" applyAlignment="1" applyProtection="1">
      <alignment horizontal="center" vertical="center"/>
      <protection locked="0"/>
    </xf>
    <xf numFmtId="0" fontId="41" fillId="0" borderId="103" xfId="0" applyFont="1" applyBorder="1" applyProtection="1">
      <alignment vertical="center"/>
      <protection locked="0"/>
    </xf>
    <xf numFmtId="0" fontId="41" fillId="0" borderId="104" xfId="0" applyFont="1" applyBorder="1" applyProtection="1">
      <alignment vertical="center"/>
      <protection locked="0"/>
    </xf>
    <xf numFmtId="0" fontId="30" fillId="2" borderId="82" xfId="0" applyFont="1" applyFill="1" applyBorder="1" applyAlignment="1" applyProtection="1">
      <alignment horizontal="center" vertical="center"/>
    </xf>
    <xf numFmtId="0" fontId="41" fillId="4" borderId="80" xfId="0" applyFont="1" applyFill="1" applyBorder="1" applyAlignment="1" applyProtection="1">
      <alignment horizontal="center" vertical="center" shrinkToFit="1"/>
    </xf>
    <xf numFmtId="0" fontId="41" fillId="4" borderId="67" xfId="0" applyFont="1" applyFill="1" applyBorder="1" applyAlignment="1" applyProtection="1">
      <alignment horizontal="center" vertical="center" shrinkToFit="1"/>
    </xf>
    <xf numFmtId="0" fontId="41" fillId="4" borderId="81" xfId="0" applyFont="1" applyFill="1" applyBorder="1" applyAlignment="1" applyProtection="1">
      <alignment horizontal="center" vertical="center" shrinkToFit="1"/>
    </xf>
    <xf numFmtId="0" fontId="41" fillId="4" borderId="83" xfId="0" applyFont="1" applyFill="1" applyBorder="1" applyAlignment="1" applyProtection="1">
      <alignment horizontal="center" vertical="center" shrinkToFit="1"/>
    </xf>
    <xf numFmtId="0" fontId="41" fillId="4" borderId="69" xfId="0" applyFont="1" applyFill="1" applyBorder="1" applyAlignment="1" applyProtection="1">
      <alignment horizontal="center" vertical="center" shrinkToFit="1"/>
    </xf>
    <xf numFmtId="0" fontId="41" fillId="4" borderId="84" xfId="0" applyFont="1" applyFill="1" applyBorder="1" applyAlignment="1" applyProtection="1">
      <alignment horizontal="center" vertical="center" shrinkToFit="1"/>
    </xf>
    <xf numFmtId="14" fontId="41" fillId="4" borderId="99" xfId="0" applyNumberFormat="1" applyFont="1" applyFill="1" applyBorder="1" applyAlignment="1" applyProtection="1">
      <alignment horizontal="center" vertical="center" shrinkToFit="1"/>
      <protection locked="0"/>
    </xf>
    <xf numFmtId="14" fontId="41" fillId="4" borderId="100" xfId="0" applyNumberFormat="1" applyFont="1" applyFill="1" applyBorder="1" applyAlignment="1" applyProtection="1">
      <alignment horizontal="center" vertical="center" shrinkToFit="1"/>
      <protection locked="0"/>
    </xf>
    <xf numFmtId="14" fontId="41" fillId="4" borderId="101" xfId="0" applyNumberFormat="1" applyFont="1" applyFill="1" applyBorder="1" applyAlignment="1" applyProtection="1">
      <alignment horizontal="center" vertical="center" shrinkToFit="1"/>
      <protection locked="0"/>
    </xf>
    <xf numFmtId="176" fontId="41" fillId="4" borderId="99" xfId="0" applyNumberFormat="1" applyFont="1" applyFill="1" applyBorder="1" applyAlignment="1" applyProtection="1">
      <alignment horizontal="center" vertical="center"/>
      <protection locked="0"/>
    </xf>
    <xf numFmtId="176" fontId="41" fillId="4" borderId="100" xfId="0" applyNumberFormat="1" applyFont="1" applyFill="1" applyBorder="1" applyAlignment="1" applyProtection="1">
      <alignment horizontal="center" vertical="center"/>
      <protection locked="0"/>
    </xf>
    <xf numFmtId="176" fontId="41" fillId="4" borderId="101" xfId="0" applyNumberFormat="1" applyFont="1" applyFill="1" applyBorder="1" applyAlignment="1" applyProtection="1">
      <alignment horizontal="center" vertical="center"/>
      <protection locked="0"/>
    </xf>
    <xf numFmtId="0" fontId="6" fillId="0" borderId="138" xfId="0" applyFont="1" applyFill="1" applyBorder="1" applyAlignment="1">
      <alignment vertical="center" wrapText="1" readingOrder="1"/>
    </xf>
    <xf numFmtId="0" fontId="6" fillId="0" borderId="139" xfId="0" applyFont="1" applyFill="1" applyBorder="1" applyAlignment="1">
      <alignment vertical="center" wrapText="1" readingOrder="1"/>
    </xf>
    <xf numFmtId="0" fontId="6" fillId="4" borderId="203" xfId="0" applyFont="1" applyFill="1" applyBorder="1" applyAlignment="1" applyProtection="1">
      <alignment horizontal="center" vertical="center" wrapText="1"/>
      <protection locked="0"/>
    </xf>
    <xf numFmtId="0" fontId="6" fillId="4" borderId="181" xfId="0" applyFont="1" applyFill="1" applyBorder="1" applyAlignment="1" applyProtection="1">
      <alignment horizontal="center" vertical="center" wrapText="1"/>
      <protection locked="0"/>
    </xf>
    <xf numFmtId="0" fontId="6" fillId="4" borderId="204" xfId="0" applyFont="1" applyFill="1" applyBorder="1" applyAlignment="1" applyProtection="1">
      <alignment horizontal="center" vertical="center" wrapText="1"/>
      <protection locked="0"/>
    </xf>
    <xf numFmtId="0" fontId="6" fillId="4" borderId="205" xfId="0" applyFont="1" applyFill="1" applyBorder="1" applyAlignment="1" applyProtection="1">
      <alignment vertical="center" wrapText="1"/>
      <protection locked="0"/>
    </xf>
    <xf numFmtId="0" fontId="6" fillId="4" borderId="208" xfId="0" applyFont="1" applyFill="1" applyBorder="1" applyAlignment="1" applyProtection="1">
      <alignment vertical="center" wrapText="1"/>
      <protection locked="0"/>
    </xf>
    <xf numFmtId="0" fontId="6" fillId="0" borderId="72" xfId="0" applyFont="1" applyFill="1" applyBorder="1" applyAlignment="1">
      <alignment horizontal="left" vertical="center" wrapText="1" readingOrder="1"/>
    </xf>
    <xf numFmtId="0" fontId="6" fillId="0" borderId="73" xfId="0" applyFont="1" applyFill="1" applyBorder="1" applyAlignment="1">
      <alignment horizontal="left" vertical="center" wrapText="1" readingOrder="1"/>
    </xf>
    <xf numFmtId="14" fontId="41" fillId="4" borderId="102" xfId="0" applyNumberFormat="1" applyFont="1" applyFill="1" applyBorder="1" applyAlignment="1" applyProtection="1">
      <alignment horizontal="center" vertical="center" shrinkToFit="1"/>
      <protection locked="0"/>
    </xf>
    <xf numFmtId="14" fontId="41" fillId="4" borderId="103" xfId="0" applyNumberFormat="1" applyFont="1" applyFill="1" applyBorder="1" applyAlignment="1" applyProtection="1">
      <alignment horizontal="center" vertical="center" shrinkToFit="1"/>
      <protection locked="0"/>
    </xf>
    <xf numFmtId="14" fontId="41" fillId="4" borderId="104" xfId="0" applyNumberFormat="1" applyFont="1" applyFill="1" applyBorder="1" applyAlignment="1" applyProtection="1">
      <alignment horizontal="center" vertical="center" shrinkToFit="1"/>
      <protection locked="0"/>
    </xf>
    <xf numFmtId="176" fontId="41" fillId="4" borderId="103" xfId="0" applyNumberFormat="1" applyFont="1" applyFill="1" applyBorder="1" applyAlignment="1" applyProtection="1">
      <alignment horizontal="center" vertical="center"/>
      <protection locked="0"/>
    </xf>
    <xf numFmtId="176" fontId="41" fillId="4" borderId="104" xfId="0" applyNumberFormat="1" applyFont="1" applyFill="1" applyBorder="1" applyAlignment="1" applyProtection="1">
      <alignment horizontal="center" vertical="center"/>
      <protection locked="0"/>
    </xf>
    <xf numFmtId="0" fontId="6" fillId="4" borderId="205" xfId="0" applyFont="1" applyFill="1" applyBorder="1" applyAlignment="1" applyProtection="1">
      <alignment horizontal="center" vertical="center" wrapText="1"/>
      <protection locked="0"/>
    </xf>
    <xf numFmtId="0" fontId="8" fillId="0" borderId="106" xfId="0" applyFont="1" applyFill="1" applyBorder="1" applyAlignment="1">
      <alignment horizontal="center" vertical="center" wrapText="1" readingOrder="1"/>
    </xf>
    <xf numFmtId="0" fontId="8" fillId="0" borderId="107" xfId="0" applyFont="1" applyFill="1" applyBorder="1" applyAlignment="1">
      <alignment horizontal="center" vertical="center" wrapText="1" readingOrder="1"/>
    </xf>
    <xf numFmtId="0" fontId="8" fillId="0" borderId="108" xfId="0" applyFont="1" applyFill="1" applyBorder="1" applyAlignment="1">
      <alignment horizontal="center" vertical="center" wrapText="1" readingOrder="1"/>
    </xf>
    <xf numFmtId="0" fontId="8" fillId="0" borderId="109" xfId="0" applyFont="1" applyFill="1" applyBorder="1" applyAlignment="1">
      <alignment horizontal="center" vertical="center" wrapText="1" readingOrder="1"/>
    </xf>
    <xf numFmtId="0" fontId="8" fillId="0" borderId="69" xfId="0" applyFont="1" applyFill="1" applyBorder="1" applyAlignment="1">
      <alignment horizontal="center" vertical="center" wrapText="1" readingOrder="1"/>
    </xf>
    <xf numFmtId="0" fontId="8" fillId="0" borderId="110" xfId="0" applyFont="1" applyFill="1" applyBorder="1" applyAlignment="1">
      <alignment horizontal="center" vertical="center" wrapText="1" readingOrder="1"/>
    </xf>
    <xf numFmtId="0" fontId="6" fillId="0" borderId="122" xfId="0" applyFont="1" applyFill="1" applyBorder="1" applyAlignment="1">
      <alignment horizontal="center" vertical="center" wrapText="1" readingOrder="1"/>
    </xf>
    <xf numFmtId="0" fontId="6" fillId="0" borderId="123" xfId="0" applyFont="1" applyFill="1" applyBorder="1" applyAlignment="1">
      <alignment horizontal="center" vertical="center" wrapText="1" readingOrder="1"/>
    </xf>
    <xf numFmtId="14" fontId="7" fillId="4" borderId="85" xfId="0" applyNumberFormat="1" applyFont="1" applyFill="1" applyBorder="1" applyAlignment="1" applyProtection="1">
      <alignment horizontal="center" vertical="center" shrinkToFit="1" readingOrder="1"/>
      <protection locked="0"/>
    </xf>
    <xf numFmtId="14" fontId="7" fillId="4" borderId="87" xfId="0" applyNumberFormat="1" applyFont="1" applyFill="1" applyBorder="1" applyAlignment="1" applyProtection="1">
      <alignment horizontal="center" vertical="center" shrinkToFit="1" readingOrder="1"/>
      <protection locked="0"/>
    </xf>
    <xf numFmtId="14" fontId="7" fillId="4" borderId="125" xfId="0" applyNumberFormat="1" applyFont="1" applyFill="1" applyBorder="1" applyAlignment="1" applyProtection="1">
      <alignment horizontal="center" vertical="center" shrinkToFit="1" readingOrder="1"/>
      <protection locked="0"/>
    </xf>
    <xf numFmtId="14" fontId="7" fillId="4" borderId="137" xfId="0" applyNumberFormat="1" applyFont="1" applyFill="1" applyBorder="1" applyAlignment="1" applyProtection="1">
      <alignment horizontal="center" vertical="center" shrinkToFit="1" readingOrder="1"/>
      <protection locked="0"/>
    </xf>
    <xf numFmtId="14" fontId="7" fillId="4" borderId="86" xfId="0" applyNumberFormat="1" applyFont="1" applyFill="1" applyBorder="1" applyAlignment="1" applyProtection="1">
      <alignment horizontal="center" vertical="center" shrinkToFit="1" readingOrder="1"/>
      <protection locked="0"/>
    </xf>
    <xf numFmtId="0" fontId="6" fillId="4" borderId="180" xfId="0" applyFont="1" applyFill="1" applyBorder="1" applyAlignment="1" applyProtection="1">
      <alignment horizontal="center" vertical="center" wrapText="1"/>
      <protection locked="0"/>
    </xf>
    <xf numFmtId="0" fontId="6" fillId="4" borderId="182" xfId="0" applyFont="1" applyFill="1" applyBorder="1" applyAlignment="1" applyProtection="1">
      <alignment horizontal="center" vertical="center" wrapText="1"/>
      <protection locked="0"/>
    </xf>
    <xf numFmtId="0" fontId="31" fillId="0" borderId="47" xfId="0" applyFont="1" applyBorder="1" applyAlignment="1" applyProtection="1">
      <alignment horizontal="center" vertical="center"/>
    </xf>
    <xf numFmtId="0" fontId="31" fillId="0" borderId="47" xfId="0" applyFont="1" applyBorder="1" applyAlignment="1" applyProtection="1">
      <alignment vertical="center"/>
    </xf>
    <xf numFmtId="0" fontId="31" fillId="0" borderId="65" xfId="0" applyFont="1" applyBorder="1" applyAlignment="1" applyProtection="1">
      <alignment vertical="center"/>
    </xf>
    <xf numFmtId="0" fontId="31" fillId="0" borderId="50" xfId="0" applyFont="1" applyBorder="1" applyAlignment="1" applyProtection="1">
      <alignment horizontal="center" vertical="center"/>
    </xf>
    <xf numFmtId="0" fontId="31" fillId="0" borderId="50" xfId="0" applyFont="1" applyBorder="1" applyAlignment="1" applyProtection="1">
      <alignment vertical="center" shrinkToFit="1"/>
    </xf>
    <xf numFmtId="0" fontId="31" fillId="0" borderId="64" xfId="0" applyFont="1" applyBorder="1" applyAlignment="1" applyProtection="1">
      <alignment vertical="center" shrinkToFit="1"/>
    </xf>
    <xf numFmtId="0" fontId="26" fillId="0" borderId="3" xfId="0" applyFont="1" applyBorder="1" applyAlignment="1" applyProtection="1">
      <alignment horizontal="center" vertical="center" shrinkToFit="1"/>
    </xf>
    <xf numFmtId="0" fontId="26" fillId="0" borderId="4" xfId="0" applyFont="1" applyBorder="1" applyAlignment="1" applyProtection="1">
      <alignment horizontal="center" vertical="center" shrinkToFit="1"/>
    </xf>
    <xf numFmtId="0" fontId="6" fillId="0" borderId="97" xfId="0" applyFont="1" applyFill="1" applyBorder="1" applyAlignment="1" applyProtection="1">
      <alignment vertical="center" wrapText="1"/>
    </xf>
    <xf numFmtId="0" fontId="41" fillId="4" borderId="102" xfId="0" applyFont="1" applyFill="1" applyBorder="1" applyAlignment="1" applyProtection="1">
      <alignment horizontal="center" vertical="center" shrinkToFit="1"/>
      <protection locked="0"/>
    </xf>
    <xf numFmtId="0" fontId="41" fillId="4" borderId="103" xfId="0" applyFont="1" applyFill="1" applyBorder="1" applyAlignment="1" applyProtection="1">
      <alignment horizontal="center" vertical="center" shrinkToFit="1"/>
      <protection locked="0"/>
    </xf>
    <xf numFmtId="0" fontId="41" fillId="4" borderId="104" xfId="0" applyFont="1" applyFill="1" applyBorder="1" applyAlignment="1" applyProtection="1">
      <alignment horizontal="center" vertical="center" shrinkToFit="1"/>
      <protection locked="0"/>
    </xf>
    <xf numFmtId="0" fontId="30" fillId="2" borderId="82" xfId="0" applyFont="1" applyFill="1" applyBorder="1" applyAlignment="1" applyProtection="1">
      <alignment horizontal="center" vertical="center" shrinkToFit="1"/>
    </xf>
    <xf numFmtId="0" fontId="30" fillId="2" borderId="0" xfId="0" applyFont="1" applyFill="1" applyBorder="1" applyAlignment="1" applyProtection="1">
      <alignment horizontal="center" vertical="center" shrinkToFit="1"/>
    </xf>
    <xf numFmtId="0" fontId="30" fillId="2" borderId="66" xfId="0" applyFont="1" applyFill="1" applyBorder="1" applyAlignment="1" applyProtection="1">
      <alignment horizontal="center" vertical="center" shrinkToFit="1"/>
    </xf>
    <xf numFmtId="0" fontId="41" fillId="4" borderId="99" xfId="0" applyFont="1" applyFill="1" applyBorder="1" applyAlignment="1" applyProtection="1">
      <alignment horizontal="center" vertical="center" shrinkToFit="1"/>
      <protection locked="0"/>
    </xf>
    <xf numFmtId="0" fontId="41" fillId="4" borderId="100" xfId="0" applyFont="1" applyFill="1" applyBorder="1" applyAlignment="1" applyProtection="1">
      <alignment horizontal="center" vertical="center" shrinkToFit="1"/>
      <protection locked="0"/>
    </xf>
    <xf numFmtId="0" fontId="41" fillId="4" borderId="101" xfId="0" applyFont="1" applyFill="1" applyBorder="1" applyAlignment="1" applyProtection="1">
      <alignment horizontal="center" vertical="center" shrinkToFit="1"/>
      <protection locked="0"/>
    </xf>
    <xf numFmtId="0" fontId="26" fillId="0" borderId="10" xfId="0" applyFont="1" applyBorder="1" applyAlignment="1" applyProtection="1">
      <alignment horizontal="center" vertical="center" shrinkToFit="1"/>
    </xf>
    <xf numFmtId="0" fontId="26" fillId="0" borderId="13" xfId="0" applyFont="1" applyBorder="1" applyAlignment="1" applyProtection="1">
      <alignment horizontal="center" vertical="center" shrinkToFit="1"/>
    </xf>
    <xf numFmtId="0" fontId="6" fillId="0" borderId="111" xfId="0" applyFont="1" applyFill="1" applyBorder="1" applyAlignment="1">
      <alignment horizontal="center" vertical="center" wrapText="1" readingOrder="1"/>
    </xf>
    <xf numFmtId="0" fontId="6" fillId="0" borderId="106" xfId="0" applyFont="1" applyFill="1" applyBorder="1" applyAlignment="1">
      <alignment horizontal="center" vertical="center" wrapText="1" readingOrder="1"/>
    </xf>
    <xf numFmtId="0" fontId="6" fillId="0" borderId="107" xfId="0" applyFont="1" applyFill="1" applyBorder="1" applyAlignment="1">
      <alignment horizontal="center" vertical="center" wrapText="1" readingOrder="1"/>
    </xf>
    <xf numFmtId="0" fontId="6" fillId="0" borderId="108" xfId="0" applyFont="1" applyFill="1" applyBorder="1" applyAlignment="1">
      <alignment horizontal="center" vertical="center" wrapText="1" readingOrder="1"/>
    </xf>
    <xf numFmtId="0" fontId="6" fillId="0" borderId="79" xfId="0" applyFont="1" applyFill="1" applyBorder="1" applyAlignment="1">
      <alignment horizontal="center" vertical="center" wrapText="1" readingOrder="1"/>
    </xf>
    <xf numFmtId="0" fontId="6" fillId="0" borderId="112" xfId="0" applyFont="1" applyFill="1" applyBorder="1" applyAlignment="1">
      <alignment horizontal="center" vertical="center" wrapText="1" readingOrder="1"/>
    </xf>
    <xf numFmtId="0" fontId="6" fillId="0" borderId="113" xfId="0" applyFont="1" applyFill="1" applyBorder="1" applyAlignment="1">
      <alignment horizontal="center" vertical="center" wrapText="1" readingOrder="1"/>
    </xf>
    <xf numFmtId="0" fontId="30" fillId="0" borderId="16" xfId="0" applyFont="1" applyBorder="1" applyAlignment="1" applyProtection="1">
      <alignment vertical="center" wrapText="1"/>
    </xf>
    <xf numFmtId="0" fontId="30" fillId="0" borderId="264" xfId="0" applyFont="1" applyBorder="1" applyAlignment="1" applyProtection="1">
      <alignment vertical="center" wrapText="1"/>
    </xf>
    <xf numFmtId="0" fontId="30" fillId="4" borderId="265" xfId="0" applyFont="1" applyFill="1" applyBorder="1" applyAlignment="1" applyProtection="1">
      <alignment vertical="center"/>
      <protection locked="0"/>
    </xf>
    <xf numFmtId="0" fontId="30" fillId="4" borderId="11" xfId="0" applyFont="1" applyFill="1" applyBorder="1" applyAlignment="1" applyProtection="1">
      <alignment vertical="center"/>
      <protection locked="0"/>
    </xf>
    <xf numFmtId="0" fontId="30" fillId="4" borderId="266" xfId="0" applyFont="1" applyFill="1" applyBorder="1" applyAlignment="1" applyProtection="1">
      <alignment vertical="center"/>
      <protection locked="0"/>
    </xf>
    <xf numFmtId="0" fontId="30" fillId="0" borderId="14" xfId="0" applyFont="1" applyBorder="1" applyAlignment="1" applyProtection="1">
      <alignment vertical="center" wrapText="1"/>
    </xf>
    <xf numFmtId="0" fontId="30" fillId="0" borderId="267" xfId="0" applyFont="1" applyBorder="1" applyAlignment="1" applyProtection="1">
      <alignment vertical="center" wrapText="1"/>
    </xf>
    <xf numFmtId="0" fontId="30" fillId="4" borderId="268" xfId="0" applyFont="1" applyFill="1" applyBorder="1" applyAlignment="1" applyProtection="1">
      <alignment vertical="center"/>
      <protection locked="0"/>
    </xf>
    <xf numFmtId="0" fontId="30" fillId="4" borderId="269" xfId="0" applyFont="1" applyFill="1" applyBorder="1" applyAlignment="1" applyProtection="1">
      <alignment vertical="center"/>
      <protection locked="0"/>
    </xf>
    <xf numFmtId="0" fontId="30" fillId="4" borderId="270" xfId="0" applyFont="1" applyFill="1" applyBorder="1" applyAlignment="1" applyProtection="1">
      <alignment vertical="center"/>
      <protection locked="0"/>
    </xf>
    <xf numFmtId="0" fontId="6" fillId="0" borderId="213" xfId="0" applyFont="1" applyFill="1" applyBorder="1" applyAlignment="1">
      <alignment horizontal="center" vertical="center" wrapText="1" readingOrder="1"/>
    </xf>
    <xf numFmtId="0" fontId="6" fillId="0" borderId="0" xfId="0" applyFont="1" applyFill="1" applyBorder="1" applyAlignment="1">
      <alignment horizontal="center" vertical="center" wrapText="1" readingOrder="1"/>
    </xf>
    <xf numFmtId="0" fontId="6" fillId="0" borderId="75" xfId="0" applyFont="1" applyFill="1" applyBorder="1" applyAlignment="1">
      <alignment horizontal="center" vertical="center" wrapText="1" readingOrder="1"/>
    </xf>
    <xf numFmtId="0" fontId="30" fillId="0" borderId="27" xfId="0" applyFont="1" applyBorder="1" applyAlignment="1" applyProtection="1">
      <alignment vertical="center" wrapText="1"/>
    </xf>
    <xf numFmtId="0" fontId="30" fillId="0" borderId="271" xfId="0" applyFont="1" applyBorder="1" applyAlignment="1" applyProtection="1">
      <alignment vertical="center" wrapText="1"/>
    </xf>
    <xf numFmtId="0" fontId="30" fillId="4" borderId="272" xfId="0" applyFont="1" applyFill="1" applyBorder="1" applyAlignment="1" applyProtection="1">
      <alignment vertical="center"/>
      <protection locked="0"/>
    </xf>
    <xf numFmtId="0" fontId="30" fillId="4" borderId="195" xfId="0" applyFont="1" applyFill="1" applyBorder="1" applyAlignment="1" applyProtection="1">
      <alignment vertical="center"/>
      <protection locked="0"/>
    </xf>
    <xf numFmtId="0" fontId="30" fillId="4" borderId="273" xfId="0" applyFont="1" applyFill="1" applyBorder="1" applyAlignment="1" applyProtection="1">
      <alignment vertical="center"/>
      <protection locked="0"/>
    </xf>
    <xf numFmtId="14" fontId="31" fillId="4" borderId="99" xfId="0" applyNumberFormat="1" applyFont="1" applyFill="1" applyBorder="1" applyAlignment="1" applyProtection="1">
      <alignment horizontal="center" vertical="center" shrinkToFit="1"/>
    </xf>
    <xf numFmtId="14" fontId="31" fillId="4" borderId="100" xfId="0" applyNumberFormat="1" applyFont="1" applyFill="1" applyBorder="1" applyAlignment="1" applyProtection="1">
      <alignment horizontal="center" vertical="center" shrinkToFit="1"/>
    </xf>
    <xf numFmtId="14" fontId="31" fillId="4" borderId="101" xfId="0" applyNumberFormat="1" applyFont="1" applyFill="1" applyBorder="1" applyAlignment="1" applyProtection="1">
      <alignment horizontal="center" vertical="center" shrinkToFit="1"/>
    </xf>
    <xf numFmtId="176" fontId="41" fillId="4" borderId="99" xfId="0" applyNumberFormat="1" applyFont="1" applyFill="1" applyBorder="1" applyAlignment="1" applyProtection="1">
      <alignment horizontal="center" vertical="center"/>
    </xf>
    <xf numFmtId="176" fontId="41" fillId="4" borderId="100" xfId="0" applyNumberFormat="1" applyFont="1" applyFill="1" applyBorder="1" applyAlignment="1" applyProtection="1">
      <alignment horizontal="center" vertical="center"/>
    </xf>
    <xf numFmtId="176" fontId="41" fillId="4" borderId="101" xfId="0" applyNumberFormat="1" applyFont="1" applyFill="1" applyBorder="1" applyAlignment="1" applyProtection="1">
      <alignment horizontal="center" vertical="center"/>
    </xf>
    <xf numFmtId="0" fontId="41" fillId="4" borderId="102" xfId="0" applyFont="1" applyFill="1" applyBorder="1" applyAlignment="1" applyProtection="1">
      <alignment horizontal="center" vertical="center" shrinkToFit="1"/>
    </xf>
    <xf numFmtId="0" fontId="41" fillId="4" borderId="103" xfId="0" applyFont="1" applyFill="1" applyBorder="1" applyAlignment="1" applyProtection="1">
      <alignment horizontal="center" vertical="center" shrinkToFit="1"/>
    </xf>
    <xf numFmtId="0" fontId="41" fillId="4" borderId="104" xfId="0" applyFont="1" applyFill="1" applyBorder="1" applyAlignment="1" applyProtection="1">
      <alignment horizontal="center" vertical="center" shrinkToFit="1"/>
    </xf>
    <xf numFmtId="0" fontId="41" fillId="4" borderId="99" xfId="0" applyFont="1" applyFill="1" applyBorder="1" applyAlignment="1" applyProtection="1">
      <alignment horizontal="center" vertical="center" shrinkToFit="1"/>
    </xf>
    <xf numFmtId="0" fontId="41" fillId="4" borderId="100" xfId="0" applyFont="1" applyFill="1" applyBorder="1" applyAlignment="1" applyProtection="1">
      <alignment horizontal="center" vertical="center" shrinkToFit="1"/>
    </xf>
    <xf numFmtId="0" fontId="41" fillId="4" borderId="101" xfId="0" applyFont="1" applyFill="1" applyBorder="1" applyAlignment="1" applyProtection="1">
      <alignment horizontal="center" vertical="center" shrinkToFit="1"/>
    </xf>
    <xf numFmtId="0" fontId="31" fillId="0" borderId="50" xfId="0" applyFont="1" applyBorder="1" applyAlignment="1" applyProtection="1">
      <alignment vertical="center"/>
    </xf>
    <xf numFmtId="0" fontId="31" fillId="0" borderId="64" xfId="0" applyFont="1" applyBorder="1" applyAlignment="1" applyProtection="1">
      <alignment vertical="center"/>
    </xf>
    <xf numFmtId="14" fontId="41" fillId="4" borderId="102" xfId="0" applyNumberFormat="1" applyFont="1" applyFill="1" applyBorder="1" applyAlignment="1" applyProtection="1">
      <alignment horizontal="center" vertical="center" shrinkToFit="1"/>
    </xf>
    <xf numFmtId="14" fontId="41" fillId="4" borderId="103" xfId="0" applyNumberFormat="1" applyFont="1" applyFill="1" applyBorder="1" applyAlignment="1" applyProtection="1">
      <alignment horizontal="center" vertical="center" shrinkToFit="1"/>
    </xf>
    <xf numFmtId="14" fontId="41" fillId="4" borderId="104" xfId="0" applyNumberFormat="1" applyFont="1" applyFill="1" applyBorder="1" applyAlignment="1" applyProtection="1">
      <alignment horizontal="center" vertical="center" shrinkToFit="1"/>
    </xf>
    <xf numFmtId="176" fontId="41" fillId="4" borderId="102" xfId="0" applyNumberFormat="1" applyFont="1" applyFill="1" applyBorder="1" applyAlignment="1" applyProtection="1">
      <alignment horizontal="center" vertical="center"/>
    </xf>
    <xf numFmtId="176" fontId="41" fillId="4" borderId="103" xfId="0" applyNumberFormat="1" applyFont="1" applyFill="1" applyBorder="1" applyAlignment="1" applyProtection="1">
      <alignment horizontal="center" vertical="center"/>
    </xf>
    <xf numFmtId="176" fontId="41" fillId="4" borderId="104" xfId="0" applyNumberFormat="1" applyFont="1" applyFill="1" applyBorder="1" applyAlignment="1" applyProtection="1">
      <alignment horizontal="center" vertical="center"/>
    </xf>
    <xf numFmtId="0" fontId="41" fillId="0" borderId="103" xfId="0" applyFont="1" applyBorder="1">
      <alignment vertical="center"/>
    </xf>
    <xf numFmtId="0" fontId="41" fillId="0" borderId="104" xfId="0" applyFont="1" applyBorder="1">
      <alignment vertical="center"/>
    </xf>
    <xf numFmtId="0" fontId="26" fillId="0" borderId="50" xfId="0" quotePrefix="1" applyFont="1" applyFill="1" applyBorder="1" applyAlignment="1" applyProtection="1">
      <alignment horizontal="left" vertical="center"/>
    </xf>
    <xf numFmtId="0" fontId="26" fillId="0" borderId="50" xfId="0" applyFont="1" applyFill="1" applyBorder="1" applyAlignment="1" applyProtection="1">
      <alignment horizontal="left" vertical="center"/>
    </xf>
    <xf numFmtId="0" fontId="26" fillId="0" borderId="5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47" xfId="0" applyFont="1" applyFill="1" applyBorder="1" applyAlignment="1" applyProtection="1">
      <alignment horizontal="center" vertical="center"/>
    </xf>
    <xf numFmtId="0" fontId="37" fillId="0" borderId="50" xfId="0"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0" fontId="37" fillId="0" borderId="47" xfId="0" applyFont="1" applyFill="1" applyBorder="1" applyAlignment="1" applyProtection="1">
      <alignment horizontal="center" vertical="center"/>
    </xf>
    <xf numFmtId="0" fontId="33" fillId="0" borderId="46" xfId="0" applyFont="1" applyFill="1" applyBorder="1" applyAlignment="1" applyProtection="1">
      <alignment vertical="center"/>
    </xf>
    <xf numFmtId="0" fontId="33" fillId="0" borderId="47" xfId="0" applyFont="1" applyFill="1" applyBorder="1" applyAlignment="1" applyProtection="1">
      <alignment vertical="center"/>
    </xf>
    <xf numFmtId="0" fontId="33" fillId="0" borderId="47" xfId="0" applyFont="1" applyFill="1" applyBorder="1" applyAlignment="1" applyProtection="1">
      <alignment horizontal="center" vertical="center"/>
    </xf>
    <xf numFmtId="0" fontId="33" fillId="0" borderId="48" xfId="0" applyFont="1" applyFill="1" applyBorder="1" applyAlignment="1" applyProtection="1">
      <alignment horizontal="center" vertical="center"/>
    </xf>
    <xf numFmtId="0" fontId="33" fillId="0" borderId="50" xfId="0" applyFont="1" applyBorder="1" applyAlignment="1" applyProtection="1">
      <alignment horizontal="center" vertical="center"/>
    </xf>
    <xf numFmtId="0" fontId="33" fillId="0" borderId="51" xfId="0" applyFont="1" applyBorder="1" applyAlignment="1" applyProtection="1">
      <alignment horizontal="center" vertical="center"/>
    </xf>
    <xf numFmtId="0" fontId="33" fillId="0" borderId="44" xfId="0" applyFont="1" applyFill="1" applyBorder="1" applyAlignment="1" applyProtection="1">
      <alignment vertical="center"/>
    </xf>
    <xf numFmtId="0" fontId="33" fillId="0" borderId="0" xfId="0" applyFont="1" applyFill="1" applyBorder="1" applyAlignment="1" applyProtection="1">
      <alignment vertical="center"/>
    </xf>
    <xf numFmtId="0" fontId="33" fillId="0" borderId="0" xfId="0" applyFont="1" applyFill="1" applyBorder="1" applyAlignment="1" applyProtection="1">
      <alignment horizontal="center" vertical="center"/>
    </xf>
    <xf numFmtId="0" fontId="33" fillId="0" borderId="45" xfId="0" applyFont="1" applyFill="1" applyBorder="1" applyAlignment="1" applyProtection="1">
      <alignment horizontal="center" vertical="center"/>
    </xf>
    <xf numFmtId="0" fontId="33" fillId="0" borderId="49" xfId="0" applyFont="1" applyBorder="1" applyAlignment="1" applyProtection="1">
      <alignment vertical="center"/>
    </xf>
    <xf numFmtId="0" fontId="33" fillId="0" borderId="50" xfId="0" applyFont="1" applyBorder="1" applyAlignment="1" applyProtection="1">
      <alignment vertical="center"/>
    </xf>
    <xf numFmtId="0" fontId="30" fillId="5" borderId="42" xfId="0" applyFont="1" applyFill="1" applyBorder="1" applyAlignment="1" applyProtection="1">
      <alignment horizontal="center" vertical="center"/>
    </xf>
    <xf numFmtId="0" fontId="30" fillId="5" borderId="43" xfId="0" applyFont="1" applyFill="1" applyBorder="1" applyAlignment="1" applyProtection="1">
      <alignment horizontal="center" vertical="center"/>
    </xf>
    <xf numFmtId="0" fontId="30" fillId="5" borderId="39" xfId="0" applyFont="1" applyFill="1" applyBorder="1" applyAlignment="1" applyProtection="1">
      <alignment horizontal="center" vertical="center"/>
    </xf>
    <xf numFmtId="0" fontId="25" fillId="0" borderId="0" xfId="0" applyFont="1" applyAlignment="1" applyProtection="1">
      <alignment horizontal="center" vertical="center"/>
      <protection locked="0"/>
    </xf>
    <xf numFmtId="0" fontId="29" fillId="2" borderId="0" xfId="0" applyFont="1" applyFill="1" applyAlignment="1" applyProtection="1">
      <alignment horizontal="center" vertical="center"/>
    </xf>
    <xf numFmtId="0" fontId="30" fillId="6" borderId="24" xfId="0" applyFont="1" applyFill="1" applyBorder="1" applyAlignment="1" applyProtection="1">
      <alignment horizontal="center" vertical="center"/>
    </xf>
    <xf numFmtId="0" fontId="30" fillId="6" borderId="56" xfId="0" applyFont="1" applyFill="1" applyBorder="1" applyAlignment="1" applyProtection="1">
      <alignment horizontal="center" vertical="center"/>
    </xf>
    <xf numFmtId="0" fontId="30" fillId="6" borderId="57" xfId="0" applyFont="1" applyFill="1" applyBorder="1" applyAlignment="1" applyProtection="1">
      <alignment horizontal="center" vertical="center"/>
    </xf>
    <xf numFmtId="0" fontId="30" fillId="7" borderId="24" xfId="0" applyFont="1" applyFill="1" applyBorder="1" applyAlignment="1" applyProtection="1">
      <alignment horizontal="center" vertical="center"/>
    </xf>
    <xf numFmtId="0" fontId="30" fillId="7" borderId="56" xfId="0" applyFont="1" applyFill="1" applyBorder="1" applyAlignment="1" applyProtection="1">
      <alignment horizontal="center" vertical="center"/>
    </xf>
    <xf numFmtId="0" fontId="30" fillId="7" borderId="57" xfId="0" applyFont="1" applyFill="1" applyBorder="1" applyAlignment="1" applyProtection="1">
      <alignment horizontal="center" vertical="center"/>
    </xf>
    <xf numFmtId="0" fontId="30" fillId="8" borderId="24" xfId="0" applyFont="1" applyFill="1" applyBorder="1" applyAlignment="1" applyProtection="1">
      <alignment horizontal="center" vertical="center"/>
    </xf>
    <xf numFmtId="0" fontId="30" fillId="8" borderId="56" xfId="0" applyFont="1" applyFill="1" applyBorder="1" applyAlignment="1" applyProtection="1">
      <alignment horizontal="center" vertical="center"/>
    </xf>
    <xf numFmtId="0" fontId="30" fillId="8" borderId="57" xfId="0" applyFont="1" applyFill="1" applyBorder="1" applyAlignment="1" applyProtection="1">
      <alignment horizontal="center" vertical="center"/>
    </xf>
    <xf numFmtId="0" fontId="33" fillId="0" borderId="0" xfId="0" applyFont="1" applyBorder="1" applyAlignment="1" applyProtection="1">
      <alignment vertical="center" wrapText="1"/>
    </xf>
    <xf numFmtId="0" fontId="33" fillId="0" borderId="45" xfId="0" applyFont="1" applyBorder="1" applyAlignment="1" applyProtection="1">
      <alignment vertical="center" wrapText="1"/>
    </xf>
    <xf numFmtId="0" fontId="33" fillId="0" borderId="47" xfId="0" applyFont="1" applyBorder="1" applyAlignment="1" applyProtection="1">
      <alignment vertical="center" wrapText="1"/>
    </xf>
    <xf numFmtId="0" fontId="33" fillId="0" borderId="48" xfId="0" applyFont="1" applyBorder="1" applyAlignment="1" applyProtection="1">
      <alignment vertical="center" wrapText="1"/>
    </xf>
    <xf numFmtId="0" fontId="10" fillId="0" borderId="24" xfId="0" applyFont="1" applyBorder="1" applyAlignment="1" applyProtection="1">
      <alignment horizontal="center" vertical="center"/>
      <protection locked="0"/>
    </xf>
    <xf numFmtId="0" fontId="10" fillId="0" borderId="56" xfId="0" applyFont="1" applyBorder="1" applyAlignment="1" applyProtection="1">
      <alignment horizontal="center" vertical="center"/>
      <protection locked="0"/>
    </xf>
    <xf numFmtId="0" fontId="10" fillId="0" borderId="57" xfId="0" applyFont="1" applyBorder="1" applyAlignment="1" applyProtection="1">
      <alignment horizontal="center" vertical="center"/>
      <protection locked="0"/>
    </xf>
    <xf numFmtId="0" fontId="19" fillId="0" borderId="24" xfId="1" applyBorder="1" applyAlignment="1" applyProtection="1">
      <alignment horizontal="center" vertical="center"/>
      <protection locked="0"/>
    </xf>
    <xf numFmtId="0" fontId="0" fillId="0" borderId="0" xfId="0" applyBorder="1" applyAlignment="1" applyProtection="1">
      <alignment vertical="center" shrinkToFit="1"/>
      <protection locked="0"/>
    </xf>
    <xf numFmtId="0" fontId="19" fillId="0" borderId="24" xfId="1" applyBorder="1" applyAlignment="1" applyProtection="1">
      <alignment vertical="center"/>
      <protection locked="0"/>
    </xf>
    <xf numFmtId="0" fontId="0" fillId="0" borderId="57" xfId="0" applyBorder="1" applyProtection="1">
      <alignment vertical="center"/>
      <protection locked="0"/>
    </xf>
    <xf numFmtId="0" fontId="26" fillId="0" borderId="24" xfId="0" applyFont="1" applyBorder="1" applyAlignment="1" applyProtection="1">
      <alignment horizontal="center" vertical="center"/>
    </xf>
    <xf numFmtId="0" fontId="26" fillId="0" borderId="58" xfId="0" applyFont="1" applyBorder="1" applyAlignment="1" applyProtection="1">
      <alignment horizontal="center" vertical="center"/>
    </xf>
    <xf numFmtId="0" fontId="26" fillId="0" borderId="56" xfId="0" applyFont="1" applyBorder="1" applyAlignment="1" applyProtection="1">
      <alignment horizontal="center" vertical="center"/>
    </xf>
    <xf numFmtId="0" fontId="26" fillId="0" borderId="57" xfId="0" applyFont="1" applyBorder="1" applyAlignment="1" applyProtection="1">
      <alignment horizontal="center" vertical="center"/>
    </xf>
    <xf numFmtId="0" fontId="38" fillId="4" borderId="36" xfId="1" applyFont="1" applyFill="1" applyBorder="1" applyAlignment="1" applyProtection="1">
      <alignment vertical="center"/>
    </xf>
    <xf numFmtId="0" fontId="38" fillId="4" borderId="59" xfId="1" applyFont="1" applyFill="1" applyBorder="1" applyAlignment="1" applyProtection="1">
      <alignment vertical="center"/>
    </xf>
    <xf numFmtId="0" fontId="38" fillId="4" borderId="60" xfId="1" applyFont="1" applyFill="1" applyBorder="1" applyAlignment="1" applyProtection="1">
      <alignment vertical="center"/>
    </xf>
    <xf numFmtId="0" fontId="31" fillId="0" borderId="61" xfId="0" applyFont="1" applyBorder="1" applyAlignment="1" applyProtection="1">
      <alignment vertical="center"/>
    </xf>
    <xf numFmtId="0" fontId="31" fillId="0" borderId="43" xfId="0" applyFont="1" applyBorder="1" applyAlignment="1" applyProtection="1">
      <alignment vertical="center"/>
    </xf>
    <xf numFmtId="0" fontId="31" fillId="0" borderId="62" xfId="0" applyFont="1" applyBorder="1" applyAlignment="1" applyProtection="1">
      <alignment vertical="center"/>
    </xf>
    <xf numFmtId="0" fontId="31" fillId="0" borderId="17" xfId="0" applyFont="1" applyBorder="1" applyAlignment="1" applyProtection="1">
      <alignment vertical="center"/>
    </xf>
    <xf numFmtId="0" fontId="31" fillId="0" borderId="18" xfId="0" applyFont="1" applyBorder="1" applyAlignment="1" applyProtection="1">
      <alignment vertical="center"/>
    </xf>
    <xf numFmtId="0" fontId="31" fillId="0" borderId="63" xfId="0" applyFont="1" applyBorder="1" applyAlignment="1" applyProtection="1">
      <alignment vertical="center"/>
    </xf>
    <xf numFmtId="0" fontId="26" fillId="0" borderId="34" xfId="0" applyFont="1" applyBorder="1" applyAlignment="1" applyProtection="1">
      <alignment horizontal="center" vertical="center"/>
    </xf>
    <xf numFmtId="0" fontId="30" fillId="4" borderId="85" xfId="0" applyFont="1" applyFill="1" applyBorder="1" applyAlignment="1" applyProtection="1">
      <alignment horizontal="center" vertical="center" shrinkToFit="1"/>
      <protection locked="0"/>
    </xf>
    <xf numFmtId="0" fontId="30" fillId="4" borderId="87" xfId="0" applyFont="1" applyFill="1" applyBorder="1" applyAlignment="1" applyProtection="1">
      <alignment horizontal="center" vertical="center" shrinkToFit="1"/>
      <protection locked="0"/>
    </xf>
    <xf numFmtId="0" fontId="30" fillId="4" borderId="86" xfId="0" applyFont="1" applyFill="1" applyBorder="1" applyAlignment="1" applyProtection="1">
      <alignment horizontal="center" vertical="center" shrinkToFit="1"/>
      <protection locked="0"/>
    </xf>
    <xf numFmtId="14" fontId="30" fillId="4" borderId="85" xfId="0" applyNumberFormat="1" applyFont="1" applyFill="1" applyBorder="1" applyAlignment="1" applyProtection="1">
      <alignment horizontal="center" vertical="center" shrinkToFit="1"/>
      <protection locked="0"/>
    </xf>
    <xf numFmtId="14" fontId="30" fillId="4" borderId="86" xfId="0" applyNumberFormat="1" applyFont="1" applyFill="1" applyBorder="1" applyAlignment="1" applyProtection="1">
      <alignment horizontal="center" vertical="center" shrinkToFit="1"/>
      <protection locked="0"/>
    </xf>
    <xf numFmtId="14" fontId="30" fillId="4" borderId="87" xfId="0" applyNumberFormat="1" applyFont="1" applyFill="1" applyBorder="1" applyAlignment="1" applyProtection="1">
      <alignment horizontal="center" vertical="center" shrinkToFit="1"/>
      <protection locked="0"/>
    </xf>
    <xf numFmtId="0" fontId="6" fillId="4" borderId="121" xfId="0" applyFont="1" applyFill="1" applyBorder="1" applyAlignment="1" applyProtection="1">
      <alignment horizontal="center" vertical="center" wrapText="1"/>
      <protection locked="0"/>
    </xf>
    <xf numFmtId="0" fontId="6" fillId="4" borderId="68" xfId="0" applyFont="1" applyFill="1" applyBorder="1" applyAlignment="1" applyProtection="1">
      <alignment horizontal="center" vertical="center" wrapText="1"/>
      <protection locked="0"/>
    </xf>
    <xf numFmtId="0" fontId="6" fillId="4" borderId="73" xfId="0" applyFont="1" applyFill="1" applyBorder="1" applyAlignment="1" applyProtection="1">
      <alignment horizontal="center" vertical="center" wrapText="1"/>
      <protection locked="0"/>
    </xf>
    <xf numFmtId="0" fontId="6" fillId="4" borderId="117" xfId="0" applyFont="1" applyFill="1" applyBorder="1" applyAlignment="1" applyProtection="1">
      <alignment horizontal="center" vertical="center" wrapText="1"/>
      <protection locked="0"/>
    </xf>
    <xf numFmtId="0" fontId="6" fillId="4" borderId="121" xfId="0" applyFont="1" applyFill="1" applyBorder="1" applyAlignment="1" applyProtection="1">
      <alignment vertical="center" wrapText="1"/>
      <protection locked="0"/>
    </xf>
    <xf numFmtId="0" fontId="6" fillId="4" borderId="124" xfId="0" applyFont="1" applyFill="1" applyBorder="1" applyAlignment="1" applyProtection="1">
      <alignment vertical="center" wrapText="1"/>
      <protection locked="0"/>
    </xf>
    <xf numFmtId="0" fontId="6" fillId="4" borderId="126" xfId="0" applyFont="1" applyFill="1" applyBorder="1" applyAlignment="1" applyProtection="1">
      <alignment horizontal="center" vertical="center" wrapText="1"/>
      <protection locked="0"/>
    </xf>
    <xf numFmtId="0" fontId="6" fillId="4" borderId="127" xfId="0" applyFont="1" applyFill="1" applyBorder="1" applyAlignment="1" applyProtection="1">
      <alignment horizontal="center" vertical="center" wrapText="1"/>
      <protection locked="0"/>
    </xf>
    <xf numFmtId="0" fontId="6" fillId="4" borderId="128" xfId="0" applyFont="1" applyFill="1" applyBorder="1" applyAlignment="1" applyProtection="1">
      <alignment horizontal="center" vertical="center" wrapText="1"/>
      <protection locked="0"/>
    </xf>
    <xf numFmtId="0" fontId="6" fillId="0" borderId="72" xfId="0" applyFont="1" applyFill="1" applyBorder="1" applyAlignment="1" applyProtection="1">
      <alignment vertical="center" wrapText="1" readingOrder="1"/>
    </xf>
    <xf numFmtId="0" fontId="6" fillId="0" borderId="73" xfId="0" applyFont="1" applyFill="1" applyBorder="1" applyAlignment="1" applyProtection="1">
      <alignment vertical="center" wrapText="1" readingOrder="1"/>
    </xf>
    <xf numFmtId="0" fontId="6" fillId="0" borderId="105" xfId="0" applyFont="1" applyFill="1" applyBorder="1" applyAlignment="1">
      <alignment vertical="center" wrapText="1" readingOrder="1"/>
    </xf>
    <xf numFmtId="0" fontId="6" fillId="0" borderId="135" xfId="0" applyFont="1" applyFill="1" applyBorder="1" applyAlignment="1" applyProtection="1">
      <alignment horizontal="center" vertical="center" wrapText="1"/>
    </xf>
    <xf numFmtId="0" fontId="6" fillId="4" borderId="114" xfId="0" applyFont="1" applyFill="1" applyBorder="1" applyAlignment="1" applyProtection="1">
      <alignment horizontal="center" vertical="center" wrapText="1"/>
      <protection locked="0"/>
    </xf>
    <xf numFmtId="0" fontId="6" fillId="4" borderId="115" xfId="0" applyFont="1" applyFill="1" applyBorder="1" applyAlignment="1" applyProtection="1">
      <alignment horizontal="center" vertical="center" wrapText="1"/>
      <protection locked="0"/>
    </xf>
    <xf numFmtId="0" fontId="6" fillId="4" borderId="136" xfId="0" applyFont="1" applyFill="1" applyBorder="1" applyAlignment="1" applyProtection="1">
      <alignment horizontal="center" vertical="center" wrapText="1"/>
      <protection locked="0"/>
    </xf>
    <xf numFmtId="0" fontId="6" fillId="4" borderId="116" xfId="0" applyFont="1" applyFill="1" applyBorder="1" applyAlignment="1" applyProtection="1">
      <alignment vertical="center" wrapText="1"/>
      <protection locked="0"/>
    </xf>
    <xf numFmtId="0" fontId="6" fillId="4" borderId="132" xfId="0" applyFont="1" applyFill="1" applyBorder="1" applyAlignment="1" applyProtection="1">
      <alignment vertical="center" wrapText="1"/>
      <protection locked="0"/>
    </xf>
    <xf numFmtId="0" fontId="6" fillId="4" borderId="126" xfId="0" applyFont="1" applyFill="1" applyBorder="1" applyAlignment="1" applyProtection="1">
      <alignment vertical="center" wrapText="1"/>
      <protection locked="0"/>
    </xf>
    <xf numFmtId="0" fontId="6" fillId="4" borderId="127" xfId="0" applyFont="1" applyFill="1" applyBorder="1" applyAlignment="1" applyProtection="1">
      <alignment vertical="center" wrapText="1"/>
      <protection locked="0"/>
    </xf>
    <xf numFmtId="0" fontId="6" fillId="4" borderId="133" xfId="0" applyFont="1" applyFill="1" applyBorder="1" applyAlignment="1" applyProtection="1">
      <alignment vertical="center" wrapText="1"/>
      <protection locked="0"/>
    </xf>
    <xf numFmtId="0" fontId="6" fillId="0" borderId="138" xfId="0" applyFont="1" applyFill="1" applyBorder="1" applyAlignment="1">
      <alignment horizontal="center" vertical="center" wrapText="1" readingOrder="1"/>
    </xf>
    <xf numFmtId="0" fontId="6" fillId="0" borderId="139" xfId="0" applyFont="1" applyFill="1" applyBorder="1" applyAlignment="1">
      <alignment horizontal="center" vertical="center" wrapText="1" readingOrder="1"/>
    </xf>
    <xf numFmtId="0" fontId="6" fillId="4" borderId="68" xfId="0" applyFont="1" applyFill="1" applyBorder="1" applyAlignment="1" applyProtection="1">
      <alignment vertical="center" shrinkToFit="1"/>
      <protection locked="0"/>
    </xf>
    <xf numFmtId="0" fontId="6" fillId="4" borderId="73" xfId="0" applyFont="1" applyFill="1" applyBorder="1" applyAlignment="1" applyProtection="1">
      <alignment vertical="center" shrinkToFit="1"/>
      <protection locked="0"/>
    </xf>
    <xf numFmtId="0" fontId="6" fillId="4" borderId="105" xfId="0" applyFont="1" applyFill="1" applyBorder="1" applyAlignment="1" applyProtection="1">
      <alignment vertical="center" shrinkToFit="1"/>
      <protection locked="0"/>
    </xf>
    <xf numFmtId="0" fontId="6" fillId="4" borderId="129" xfId="0" applyFont="1" applyFill="1" applyBorder="1" applyAlignment="1" applyProtection="1">
      <alignment horizontal="center" vertical="center" wrapText="1"/>
      <protection locked="0"/>
    </xf>
    <xf numFmtId="0" fontId="6" fillId="4" borderId="119" xfId="0" applyFont="1" applyFill="1" applyBorder="1" applyAlignment="1" applyProtection="1">
      <alignment horizontal="center" vertical="center" wrapText="1"/>
      <protection locked="0"/>
    </xf>
    <xf numFmtId="0" fontId="6" fillId="4" borderId="130" xfId="0" applyFont="1" applyFill="1" applyBorder="1" applyAlignment="1" applyProtection="1">
      <alignment horizontal="center" vertical="center" wrapText="1"/>
      <protection locked="0"/>
    </xf>
    <xf numFmtId="0" fontId="6" fillId="4" borderId="116" xfId="0" applyFont="1" applyFill="1" applyBorder="1" applyAlignment="1" applyProtection="1">
      <alignment horizontal="center" vertical="center" wrapText="1"/>
      <protection locked="0"/>
    </xf>
    <xf numFmtId="0" fontId="6" fillId="4" borderId="118" xfId="0" applyFont="1" applyFill="1" applyBorder="1" applyAlignment="1" applyProtection="1">
      <alignment horizontal="center" vertical="center" wrapText="1"/>
      <protection locked="0"/>
    </xf>
    <xf numFmtId="0" fontId="6" fillId="4" borderId="120" xfId="0" applyFont="1" applyFill="1" applyBorder="1" applyAlignment="1" applyProtection="1">
      <alignment horizontal="center" vertical="center" wrapText="1"/>
      <protection locked="0"/>
    </xf>
    <xf numFmtId="176" fontId="30" fillId="4" borderId="102" xfId="0" applyNumberFormat="1" applyFont="1" applyFill="1" applyBorder="1" applyAlignment="1" applyProtection="1">
      <alignment horizontal="center" vertical="center"/>
      <protection locked="0"/>
    </xf>
    <xf numFmtId="0" fontId="30" fillId="0" borderId="103" xfId="0" applyFont="1" applyBorder="1" applyProtection="1">
      <alignment vertical="center"/>
      <protection locked="0"/>
    </xf>
    <xf numFmtId="0" fontId="30" fillId="0" borderId="104" xfId="0" applyFont="1" applyBorder="1" applyProtection="1">
      <alignment vertical="center"/>
      <protection locked="0"/>
    </xf>
    <xf numFmtId="14" fontId="30" fillId="4" borderId="99" xfId="0" applyNumberFormat="1" applyFont="1" applyFill="1" applyBorder="1" applyAlignment="1" applyProtection="1">
      <alignment horizontal="center" vertical="center" shrinkToFit="1"/>
      <protection locked="0"/>
    </xf>
    <xf numFmtId="14" fontId="30" fillId="4" borderId="100" xfId="0" applyNumberFormat="1" applyFont="1" applyFill="1" applyBorder="1" applyAlignment="1" applyProtection="1">
      <alignment horizontal="center" vertical="center" shrinkToFit="1"/>
      <protection locked="0"/>
    </xf>
    <xf numFmtId="14" fontId="30" fillId="4" borderId="101" xfId="0" applyNumberFormat="1" applyFont="1" applyFill="1" applyBorder="1" applyAlignment="1" applyProtection="1">
      <alignment horizontal="center" vertical="center" shrinkToFit="1"/>
      <protection locked="0"/>
    </xf>
    <xf numFmtId="0" fontId="30" fillId="4" borderId="80" xfId="0" applyFont="1" applyFill="1" applyBorder="1" applyAlignment="1" applyProtection="1">
      <alignment horizontal="center" vertical="center" shrinkToFit="1"/>
    </xf>
    <xf numFmtId="0" fontId="30" fillId="4" borderId="67" xfId="0" applyFont="1" applyFill="1" applyBorder="1" applyAlignment="1" applyProtection="1">
      <alignment horizontal="center" vertical="center" shrinkToFit="1"/>
    </xf>
    <xf numFmtId="0" fontId="30" fillId="4" borderId="81" xfId="0" applyFont="1" applyFill="1" applyBorder="1" applyAlignment="1" applyProtection="1">
      <alignment horizontal="center" vertical="center" shrinkToFit="1"/>
    </xf>
    <xf numFmtId="0" fontId="30" fillId="4" borderId="83" xfId="0" applyFont="1" applyFill="1" applyBorder="1" applyAlignment="1" applyProtection="1">
      <alignment horizontal="center" vertical="center" shrinkToFit="1"/>
    </xf>
    <xf numFmtId="0" fontId="30" fillId="4" borderId="69" xfId="0" applyFont="1" applyFill="1" applyBorder="1" applyAlignment="1" applyProtection="1">
      <alignment horizontal="center" vertical="center" shrinkToFit="1"/>
    </xf>
    <xf numFmtId="0" fontId="30" fillId="4" borderId="84" xfId="0" applyFont="1" applyFill="1" applyBorder="1" applyAlignment="1" applyProtection="1">
      <alignment horizontal="center" vertical="center" shrinkToFit="1"/>
    </xf>
    <xf numFmtId="176" fontId="30" fillId="4" borderId="99" xfId="0" applyNumberFormat="1" applyFont="1" applyFill="1" applyBorder="1" applyAlignment="1" applyProtection="1">
      <alignment horizontal="center" vertical="center"/>
      <protection locked="0"/>
    </xf>
    <xf numFmtId="176" fontId="30" fillId="4" borderId="100" xfId="0" applyNumberFormat="1" applyFont="1" applyFill="1" applyBorder="1" applyAlignment="1" applyProtection="1">
      <alignment horizontal="center" vertical="center"/>
      <protection locked="0"/>
    </xf>
    <xf numFmtId="176" fontId="30" fillId="4" borderId="101" xfId="0" applyNumberFormat="1" applyFont="1" applyFill="1" applyBorder="1" applyAlignment="1" applyProtection="1">
      <alignment horizontal="center" vertical="center"/>
      <protection locked="0"/>
    </xf>
    <xf numFmtId="0" fontId="30" fillId="4" borderId="99" xfId="0" applyFont="1" applyFill="1" applyBorder="1" applyAlignment="1" applyProtection="1">
      <alignment horizontal="center" vertical="center" shrinkToFit="1"/>
      <protection locked="0"/>
    </xf>
    <xf numFmtId="0" fontId="30" fillId="4" borderId="100" xfId="0" applyFont="1" applyFill="1" applyBorder="1" applyAlignment="1" applyProtection="1">
      <alignment horizontal="center" vertical="center" shrinkToFit="1"/>
      <protection locked="0"/>
    </xf>
    <xf numFmtId="0" fontId="30" fillId="4" borderId="101" xfId="0" applyFont="1" applyFill="1" applyBorder="1" applyAlignment="1" applyProtection="1">
      <alignment horizontal="center" vertical="center" shrinkToFit="1"/>
      <protection locked="0"/>
    </xf>
    <xf numFmtId="0" fontId="30" fillId="4" borderId="102" xfId="0" applyFont="1" applyFill="1" applyBorder="1" applyAlignment="1" applyProtection="1">
      <alignment horizontal="center" vertical="center" shrinkToFit="1"/>
      <protection locked="0"/>
    </xf>
    <xf numFmtId="0" fontId="30" fillId="4" borderId="103" xfId="0" applyFont="1" applyFill="1" applyBorder="1" applyAlignment="1" applyProtection="1">
      <alignment horizontal="center" vertical="center" shrinkToFit="1"/>
      <protection locked="0"/>
    </xf>
    <xf numFmtId="0" fontId="30" fillId="4" borderId="104" xfId="0" applyFont="1" applyFill="1" applyBorder="1" applyAlignment="1" applyProtection="1">
      <alignment horizontal="center" vertical="center" shrinkToFit="1"/>
      <protection locked="0"/>
    </xf>
    <xf numFmtId="14" fontId="30" fillId="4" borderId="102" xfId="0" applyNumberFormat="1" applyFont="1" applyFill="1" applyBorder="1" applyAlignment="1" applyProtection="1">
      <alignment horizontal="center" vertical="center" shrinkToFit="1"/>
      <protection locked="0"/>
    </xf>
    <xf numFmtId="14" fontId="30" fillId="4" borderId="103" xfId="0" applyNumberFormat="1" applyFont="1" applyFill="1" applyBorder="1" applyAlignment="1" applyProtection="1">
      <alignment horizontal="center" vertical="center" shrinkToFit="1"/>
      <protection locked="0"/>
    </xf>
    <xf numFmtId="14" fontId="30" fillId="4" borderId="104" xfId="0" applyNumberFormat="1" applyFont="1" applyFill="1" applyBorder="1" applyAlignment="1" applyProtection="1">
      <alignment horizontal="center" vertical="center" shrinkToFit="1"/>
      <protection locked="0"/>
    </xf>
    <xf numFmtId="176" fontId="30" fillId="4" borderId="103" xfId="0" applyNumberFormat="1" applyFont="1" applyFill="1" applyBorder="1" applyAlignment="1" applyProtection="1">
      <alignment horizontal="center" vertical="center"/>
      <protection locked="0"/>
    </xf>
    <xf numFmtId="176" fontId="30" fillId="4" borderId="104" xfId="0" applyNumberFormat="1" applyFont="1" applyFill="1" applyBorder="1" applyAlignment="1" applyProtection="1">
      <alignment horizontal="center" vertical="center"/>
      <protection locked="0"/>
    </xf>
    <xf numFmtId="0" fontId="30" fillId="0" borderId="96" xfId="0" applyFont="1" applyFill="1" applyBorder="1" applyAlignment="1" applyProtection="1">
      <alignment vertical="center" wrapText="1"/>
    </xf>
    <xf numFmtId="0" fontId="6" fillId="0" borderId="96" xfId="0" applyFont="1" applyFill="1" applyBorder="1" applyAlignment="1" applyProtection="1">
      <alignment horizontal="center" vertical="center" wrapText="1"/>
    </xf>
    <xf numFmtId="0" fontId="6" fillId="0" borderId="98" xfId="0" applyFont="1" applyFill="1" applyBorder="1" applyAlignment="1" applyProtection="1">
      <alignment horizontal="center" vertical="center" wrapText="1"/>
    </xf>
    <xf numFmtId="0" fontId="6" fillId="4" borderId="141" xfId="0" applyFont="1" applyFill="1" applyBorder="1" applyAlignment="1" applyProtection="1">
      <alignment horizontal="center" vertical="center" wrapText="1"/>
      <protection locked="0"/>
    </xf>
    <xf numFmtId="0" fontId="6" fillId="0" borderId="105" xfId="0" applyFont="1" applyFill="1" applyBorder="1" applyAlignment="1">
      <alignment horizontal="left" vertical="center" wrapText="1" readingOrder="1"/>
    </xf>
    <xf numFmtId="0" fontId="30" fillId="0" borderId="0" xfId="0" applyFont="1" applyFill="1" applyBorder="1" applyAlignment="1" applyProtection="1">
      <alignment horizontal="center" vertical="center"/>
    </xf>
    <xf numFmtId="0" fontId="6" fillId="0" borderId="0" xfId="0" applyFont="1" applyFill="1" applyBorder="1" applyAlignment="1" applyProtection="1">
      <alignment vertical="center" wrapText="1"/>
    </xf>
    <xf numFmtId="0" fontId="6" fillId="0" borderId="0" xfId="0" applyFont="1" applyFill="1" applyBorder="1" applyAlignment="1" applyProtection="1">
      <alignment horizontal="center" vertical="center" wrapText="1"/>
    </xf>
    <xf numFmtId="0" fontId="30" fillId="0" borderId="0" xfId="0" applyFont="1" applyFill="1" applyBorder="1" applyAlignment="1" applyProtection="1">
      <alignment vertical="center" wrapText="1"/>
    </xf>
    <xf numFmtId="0" fontId="6" fillId="0" borderId="145" xfId="0" applyFont="1" applyFill="1" applyBorder="1" applyAlignment="1" applyProtection="1">
      <alignment vertical="center" wrapText="1"/>
    </xf>
    <xf numFmtId="0" fontId="6" fillId="0" borderId="148" xfId="0" applyFont="1" applyFill="1" applyBorder="1" applyAlignment="1" applyProtection="1">
      <alignment horizontal="center" vertical="center" wrapText="1"/>
    </xf>
    <xf numFmtId="0" fontId="6" fillId="0" borderId="147" xfId="0" applyFont="1" applyFill="1" applyBorder="1" applyAlignment="1" applyProtection="1">
      <alignment horizontal="center" vertical="center" wrapText="1"/>
    </xf>
    <xf numFmtId="0" fontId="6" fillId="0" borderId="145" xfId="0" applyFont="1" applyFill="1" applyBorder="1" applyAlignment="1" applyProtection="1">
      <alignment horizontal="center" vertical="center" wrapText="1"/>
    </xf>
    <xf numFmtId="0" fontId="6" fillId="0" borderId="149" xfId="0" applyFont="1" applyFill="1" applyBorder="1" applyAlignment="1" applyProtection="1">
      <alignment horizontal="center" vertical="center" wrapText="1"/>
    </xf>
    <xf numFmtId="0" fontId="6" fillId="0" borderId="147" xfId="0" applyFont="1" applyFill="1" applyBorder="1" applyAlignment="1" applyProtection="1">
      <alignment vertical="center" wrapText="1"/>
    </xf>
    <xf numFmtId="0" fontId="6" fillId="0" borderId="144" xfId="0" applyFont="1" applyFill="1" applyBorder="1" applyAlignment="1" applyProtection="1">
      <alignment horizontal="center" vertical="center" wrapText="1"/>
    </xf>
    <xf numFmtId="0" fontId="6" fillId="0" borderId="146" xfId="0" applyFont="1" applyFill="1" applyBorder="1" applyAlignment="1" applyProtection="1">
      <alignment horizontal="center" vertical="center" wrapText="1"/>
    </xf>
    <xf numFmtId="0" fontId="6" fillId="4" borderId="158" xfId="0" applyFont="1" applyFill="1" applyBorder="1" applyAlignment="1" applyProtection="1">
      <alignment horizontal="center" vertical="center" wrapText="1"/>
      <protection locked="0"/>
    </xf>
    <xf numFmtId="0" fontId="6" fillId="4" borderId="159" xfId="0" applyFont="1" applyFill="1" applyBorder="1" applyAlignment="1" applyProtection="1">
      <alignment horizontal="center" vertical="center" wrapText="1"/>
      <protection locked="0"/>
    </xf>
    <xf numFmtId="0" fontId="6" fillId="4" borderId="160" xfId="0" applyFont="1" applyFill="1" applyBorder="1" applyAlignment="1" applyProtection="1">
      <alignment horizontal="center" vertical="center" wrapText="1"/>
      <protection locked="0"/>
    </xf>
    <xf numFmtId="0" fontId="6" fillId="4" borderId="161" xfId="0" applyFont="1" applyFill="1" applyBorder="1" applyAlignment="1" applyProtection="1">
      <alignment horizontal="center" vertical="center" wrapText="1"/>
      <protection locked="0"/>
    </xf>
    <xf numFmtId="0" fontId="6" fillId="4" borderId="156" xfId="0" applyFont="1" applyFill="1" applyBorder="1" applyAlignment="1" applyProtection="1">
      <alignment horizontal="center" vertical="center" wrapText="1"/>
      <protection locked="0"/>
    </xf>
    <xf numFmtId="0" fontId="6" fillId="4" borderId="77" xfId="0" applyFont="1" applyFill="1" applyBorder="1" applyAlignment="1" applyProtection="1">
      <alignment horizontal="center" vertical="center" wrapText="1"/>
      <protection locked="0"/>
    </xf>
    <xf numFmtId="0" fontId="6" fillId="4" borderId="155" xfId="0" applyFont="1" applyFill="1" applyBorder="1" applyAlignment="1" applyProtection="1">
      <alignment horizontal="center" vertical="center" wrapText="1"/>
      <protection locked="0"/>
    </xf>
    <xf numFmtId="0" fontId="6" fillId="4" borderId="156" xfId="0" applyFont="1" applyFill="1" applyBorder="1" applyAlignment="1" applyProtection="1">
      <alignment vertical="center" wrapText="1"/>
      <protection locked="0"/>
    </xf>
    <xf numFmtId="0" fontId="6" fillId="4" borderId="157" xfId="0" applyFont="1" applyFill="1" applyBorder="1" applyAlignment="1" applyProtection="1">
      <alignment vertical="center" wrapText="1"/>
      <protection locked="0"/>
    </xf>
    <xf numFmtId="0" fontId="6" fillId="4" borderId="166" xfId="0" applyFont="1" applyFill="1" applyBorder="1" applyAlignment="1" applyProtection="1">
      <alignment horizontal="center" vertical="center" wrapText="1"/>
      <protection locked="0"/>
    </xf>
    <xf numFmtId="0" fontId="6" fillId="4" borderId="72" xfId="0" applyFont="1" applyFill="1" applyBorder="1" applyAlignment="1" applyProtection="1">
      <alignment horizontal="center" vertical="center" wrapText="1"/>
      <protection locked="0"/>
    </xf>
    <xf numFmtId="0" fontId="6" fillId="0" borderId="150" xfId="0" applyFont="1" applyFill="1" applyBorder="1" applyAlignment="1" applyProtection="1">
      <alignment horizontal="center" vertical="center" wrapText="1"/>
    </xf>
    <xf numFmtId="0" fontId="6" fillId="0" borderId="151" xfId="0" applyFont="1" applyFill="1" applyBorder="1" applyAlignment="1" applyProtection="1">
      <alignment horizontal="center" vertical="center" wrapText="1"/>
    </xf>
    <xf numFmtId="0" fontId="6" fillId="0" borderId="152" xfId="0" applyFont="1" applyFill="1" applyBorder="1" applyAlignment="1" applyProtection="1">
      <alignment horizontal="center" vertical="center" wrapText="1"/>
    </xf>
    <xf numFmtId="0" fontId="6" fillId="0" borderId="153" xfId="0" applyFont="1" applyFill="1" applyBorder="1" applyAlignment="1" applyProtection="1">
      <alignment horizontal="center" vertical="center" wrapText="1"/>
    </xf>
    <xf numFmtId="0" fontId="6" fillId="0" borderId="154" xfId="0" applyFont="1" applyFill="1" applyBorder="1" applyAlignment="1" applyProtection="1">
      <alignment horizontal="center" vertical="center" wrapText="1"/>
    </xf>
    <xf numFmtId="0" fontId="30" fillId="0" borderId="177" xfId="0" applyFont="1" applyFill="1" applyBorder="1" applyAlignment="1" applyProtection="1">
      <alignment vertical="center" wrapText="1"/>
    </xf>
    <xf numFmtId="0" fontId="6" fillId="0" borderId="175" xfId="0" applyFont="1" applyFill="1" applyBorder="1" applyAlignment="1">
      <alignment vertical="center" wrapText="1" readingOrder="1"/>
    </xf>
    <xf numFmtId="0" fontId="6" fillId="0" borderId="176" xfId="0" applyFont="1" applyFill="1" applyBorder="1" applyAlignment="1">
      <alignment vertical="center" wrapText="1" readingOrder="1"/>
    </xf>
    <xf numFmtId="0" fontId="6" fillId="0" borderId="121" xfId="0" applyFont="1" applyFill="1" applyBorder="1" applyAlignment="1" applyProtection="1">
      <alignment vertical="center" wrapText="1"/>
    </xf>
    <xf numFmtId="0" fontId="6" fillId="0" borderId="172" xfId="0" applyFont="1" applyFill="1" applyBorder="1" applyAlignment="1">
      <alignment vertical="center" wrapText="1" readingOrder="1"/>
    </xf>
    <xf numFmtId="0" fontId="6" fillId="0" borderId="173" xfId="0" applyFont="1" applyFill="1" applyBorder="1" applyAlignment="1">
      <alignment vertical="center" wrapText="1" readingOrder="1"/>
    </xf>
    <xf numFmtId="0" fontId="6" fillId="0" borderId="174" xfId="0" applyFont="1" applyFill="1" applyBorder="1" applyAlignment="1" applyProtection="1">
      <alignment horizontal="center" vertical="center" wrapText="1"/>
    </xf>
    <xf numFmtId="0" fontId="6" fillId="0" borderId="168" xfId="0" applyFont="1" applyFill="1" applyBorder="1" applyAlignment="1" applyProtection="1">
      <alignment horizontal="center" vertical="center" wrapText="1"/>
    </xf>
    <xf numFmtId="0" fontId="6" fillId="0" borderId="171" xfId="0" applyFont="1" applyFill="1" applyBorder="1" applyAlignment="1" applyProtection="1">
      <alignment horizontal="center" vertical="center" wrapText="1"/>
    </xf>
    <xf numFmtId="0" fontId="6" fillId="0" borderId="121" xfId="0" applyFont="1" applyFill="1" applyBorder="1" applyAlignment="1" applyProtection="1">
      <alignment horizontal="center" vertical="center" wrapText="1"/>
    </xf>
    <xf numFmtId="0" fontId="30" fillId="0" borderId="72" xfId="0" applyFont="1" applyFill="1" applyBorder="1" applyAlignment="1" applyProtection="1">
      <alignment vertical="center" wrapText="1"/>
    </xf>
    <xf numFmtId="0" fontId="30" fillId="0" borderId="73" xfId="0" applyFont="1" applyFill="1" applyBorder="1" applyAlignment="1" applyProtection="1">
      <alignment vertical="center" wrapText="1"/>
    </xf>
    <xf numFmtId="0" fontId="30" fillId="0" borderId="167" xfId="0" applyFont="1" applyFill="1" applyBorder="1" applyAlignment="1" applyProtection="1">
      <alignment vertical="center" wrapText="1"/>
    </xf>
    <xf numFmtId="0" fontId="6" fillId="0" borderId="169" xfId="0" applyFont="1" applyFill="1" applyBorder="1" applyAlignment="1" applyProtection="1">
      <alignment horizontal="center" vertical="center" wrapText="1"/>
    </xf>
    <xf numFmtId="0" fontId="6" fillId="0" borderId="170" xfId="0" applyFont="1" applyFill="1" applyBorder="1" applyAlignment="1" applyProtection="1">
      <alignment horizontal="center" vertical="center" wrapText="1"/>
    </xf>
    <xf numFmtId="0" fontId="6" fillId="0" borderId="154" xfId="0" applyFont="1" applyFill="1" applyBorder="1" applyAlignment="1" applyProtection="1">
      <alignment vertical="center" wrapText="1"/>
    </xf>
    <xf numFmtId="0" fontId="6" fillId="4" borderId="187" xfId="0" applyFont="1" applyFill="1" applyBorder="1" applyAlignment="1" applyProtection="1">
      <alignment horizontal="center" vertical="center" wrapText="1"/>
      <protection locked="0"/>
    </xf>
    <xf numFmtId="0" fontId="6" fillId="4" borderId="187" xfId="0" applyFont="1" applyFill="1" applyBorder="1" applyAlignment="1" applyProtection="1">
      <alignment vertical="center" wrapText="1"/>
      <protection locked="0"/>
    </xf>
    <xf numFmtId="0" fontId="6" fillId="4" borderId="188" xfId="0" applyFont="1" applyFill="1" applyBorder="1" applyAlignment="1" applyProtection="1">
      <alignment vertical="center" wrapText="1"/>
      <protection locked="0"/>
    </xf>
    <xf numFmtId="0" fontId="6" fillId="4" borderId="185" xfId="0" applyFont="1" applyFill="1" applyBorder="1" applyAlignment="1" applyProtection="1">
      <alignment horizontal="center" vertical="center" wrapText="1"/>
      <protection locked="0"/>
    </xf>
    <xf numFmtId="0" fontId="6" fillId="4" borderId="184" xfId="0" applyFont="1" applyFill="1" applyBorder="1" applyAlignment="1" applyProtection="1">
      <alignment horizontal="center" vertical="center" wrapText="1"/>
      <protection locked="0"/>
    </xf>
    <xf numFmtId="0" fontId="6" fillId="4" borderId="186" xfId="0" applyFont="1" applyFill="1" applyBorder="1" applyAlignment="1" applyProtection="1">
      <alignment horizontal="center" vertical="center" wrapText="1"/>
      <protection locked="0"/>
    </xf>
    <xf numFmtId="0" fontId="6" fillId="4" borderId="183" xfId="0" applyFont="1" applyFill="1" applyBorder="1" applyAlignment="1" applyProtection="1">
      <alignment horizontal="center" vertical="center" wrapText="1"/>
      <protection locked="0"/>
    </xf>
    <xf numFmtId="0" fontId="31" fillId="0" borderId="50" xfId="0" applyFont="1" applyBorder="1" applyAlignment="1" applyProtection="1">
      <alignment vertical="center" wrapText="1"/>
    </xf>
    <xf numFmtId="0" fontId="31" fillId="0" borderId="64" xfId="0" applyFont="1" applyBorder="1" applyAlignment="1" applyProtection="1">
      <alignment vertical="center" wrapText="1"/>
    </xf>
    <xf numFmtId="0" fontId="0" fillId="0" borderId="73" xfId="0" applyBorder="1">
      <alignment vertical="center"/>
    </xf>
    <xf numFmtId="0" fontId="0" fillId="0" borderId="105" xfId="0" applyBorder="1">
      <alignment vertical="center"/>
    </xf>
    <xf numFmtId="0" fontId="31" fillId="0" borderId="50" xfId="0" applyFont="1" applyBorder="1" applyAlignment="1" applyProtection="1">
      <alignment vertical="center" wrapText="1" shrinkToFit="1"/>
    </xf>
    <xf numFmtId="0" fontId="0" fillId="0" borderId="50" xfId="0" applyBorder="1" applyAlignment="1">
      <alignment vertical="center" wrapText="1"/>
    </xf>
    <xf numFmtId="0" fontId="0" fillId="0" borderId="64" xfId="0" applyBorder="1" applyAlignment="1">
      <alignment vertical="center" wrapText="1"/>
    </xf>
    <xf numFmtId="0" fontId="6" fillId="0" borderId="192" xfId="0" applyFont="1" applyFill="1" applyBorder="1" applyAlignment="1" applyProtection="1">
      <alignment horizontal="center" vertical="center" wrapText="1"/>
    </xf>
    <xf numFmtId="0" fontId="6" fillId="0" borderId="193" xfId="0" applyFont="1" applyFill="1" applyBorder="1" applyAlignment="1" applyProtection="1">
      <alignment horizontal="center" vertical="center" wrapText="1"/>
    </xf>
    <xf numFmtId="0" fontId="6" fillId="0" borderId="194" xfId="0" applyFont="1" applyFill="1" applyBorder="1" applyAlignment="1" applyProtection="1">
      <alignment horizontal="center" vertical="center" wrapText="1"/>
    </xf>
    <xf numFmtId="0" fontId="6" fillId="0" borderId="116" xfId="0" applyFont="1" applyFill="1" applyBorder="1" applyAlignment="1" applyProtection="1">
      <alignment horizontal="center" vertical="center" wrapText="1"/>
    </xf>
    <xf numFmtId="0" fontId="6" fillId="0" borderId="116" xfId="0" applyFont="1" applyFill="1" applyBorder="1" applyAlignment="1" applyProtection="1">
      <alignment vertical="center" wrapText="1"/>
    </xf>
    <xf numFmtId="0" fontId="6" fillId="4" borderId="206" xfId="0" applyFont="1" applyFill="1" applyBorder="1" applyAlignment="1" applyProtection="1">
      <alignment vertical="center" wrapText="1"/>
      <protection locked="0"/>
    </xf>
    <xf numFmtId="0" fontId="6" fillId="4" borderId="207" xfId="0" applyFont="1" applyFill="1" applyBorder="1" applyAlignment="1" applyProtection="1">
      <alignment vertical="center" wrapText="1"/>
      <protection locked="0"/>
    </xf>
    <xf numFmtId="0" fontId="6" fillId="0" borderId="12" xfId="0" applyFont="1" applyFill="1" applyBorder="1" applyAlignment="1" applyProtection="1">
      <alignment vertical="center" wrapText="1"/>
    </xf>
    <xf numFmtId="0" fontId="6" fillId="0" borderId="12" xfId="0" applyFont="1" applyFill="1" applyBorder="1" applyAlignment="1" applyProtection="1">
      <alignment horizontal="center" vertical="center" wrapText="1"/>
    </xf>
    <xf numFmtId="0" fontId="6" fillId="4" borderId="210" xfId="0" applyFont="1" applyFill="1" applyBorder="1" applyAlignment="1" applyProtection="1">
      <alignment horizontal="center" vertical="center" wrapText="1"/>
      <protection locked="0"/>
    </xf>
    <xf numFmtId="0" fontId="6" fillId="4" borderId="50" xfId="0" applyFont="1" applyFill="1" applyBorder="1" applyAlignment="1" applyProtection="1">
      <alignment horizontal="center" vertical="center" wrapText="1"/>
      <protection locked="0"/>
    </xf>
    <xf numFmtId="0" fontId="6" fillId="4" borderId="211" xfId="0" applyFont="1" applyFill="1" applyBorder="1" applyAlignment="1" applyProtection="1">
      <alignment horizontal="center" vertical="center" wrapText="1"/>
      <protection locked="0"/>
    </xf>
    <xf numFmtId="0" fontId="6" fillId="4" borderId="71" xfId="0" applyFont="1" applyFill="1" applyBorder="1" applyAlignment="1" applyProtection="1">
      <alignment horizontal="center" vertical="center" wrapText="1"/>
      <protection locked="0"/>
    </xf>
    <xf numFmtId="0" fontId="6" fillId="4" borderId="176" xfId="0" applyFont="1" applyFill="1" applyBorder="1" applyAlignment="1" applyProtection="1">
      <alignment horizontal="center" vertical="center" wrapText="1"/>
      <protection locked="0"/>
    </xf>
    <xf numFmtId="0" fontId="6" fillId="4" borderId="212" xfId="0" applyFont="1" applyFill="1" applyBorder="1" applyAlignment="1" applyProtection="1">
      <alignment horizontal="center" vertical="center" wrapText="1"/>
      <protection locked="0"/>
    </xf>
    <xf numFmtId="0" fontId="6" fillId="4" borderId="206" xfId="0" applyFont="1" applyFill="1" applyBorder="1" applyAlignment="1" applyProtection="1">
      <alignment horizontal="center" vertical="center" wrapText="1"/>
      <protection locked="0"/>
    </xf>
    <xf numFmtId="0" fontId="6" fillId="0" borderId="195" xfId="0" applyFont="1" applyFill="1" applyBorder="1" applyAlignment="1" applyProtection="1">
      <alignment horizontal="center" vertical="center" wrapText="1"/>
    </xf>
    <xf numFmtId="0" fontId="6" fillId="0" borderId="195" xfId="0" applyFont="1" applyFill="1" applyBorder="1" applyAlignment="1" applyProtection="1">
      <alignment vertical="center" wrapText="1"/>
    </xf>
    <xf numFmtId="0" fontId="6" fillId="0" borderId="115" xfId="0" applyFont="1" applyFill="1" applyBorder="1" applyAlignment="1" applyProtection="1">
      <alignment vertical="center" wrapText="1" readingOrder="1"/>
    </xf>
    <xf numFmtId="0" fontId="6" fillId="0" borderId="196" xfId="0" applyFont="1" applyFill="1" applyBorder="1" applyAlignment="1" applyProtection="1">
      <alignment horizontal="center" vertical="center" wrapText="1"/>
    </xf>
    <xf numFmtId="0" fontId="6" fillId="0" borderId="197" xfId="0" applyFont="1" applyFill="1" applyBorder="1" applyAlignment="1" applyProtection="1">
      <alignment horizontal="center" vertical="center" wrapText="1"/>
    </xf>
    <xf numFmtId="0" fontId="6" fillId="0" borderId="172" xfId="0" applyFont="1" applyFill="1" applyBorder="1" applyAlignment="1" applyProtection="1">
      <alignment horizontal="center" vertical="center" wrapText="1"/>
    </xf>
    <xf numFmtId="0" fontId="6" fillId="0" borderId="198" xfId="0" applyFont="1" applyFill="1" applyBorder="1" applyAlignment="1" applyProtection="1">
      <alignment horizontal="center" vertical="center" wrapText="1"/>
    </xf>
    <xf numFmtId="0" fontId="6" fillId="0" borderId="199" xfId="0" applyFont="1" applyFill="1" applyBorder="1" applyAlignment="1" applyProtection="1">
      <alignment vertical="center" wrapText="1"/>
    </xf>
    <xf numFmtId="0" fontId="6" fillId="0" borderId="11" xfId="0" applyFont="1" applyFill="1" applyBorder="1" applyAlignment="1" applyProtection="1">
      <alignment vertical="center" wrapText="1"/>
    </xf>
    <xf numFmtId="0" fontId="6" fillId="0" borderId="216" xfId="0" applyFont="1" applyFill="1" applyBorder="1" applyAlignment="1" applyProtection="1">
      <alignment vertical="center" wrapText="1"/>
    </xf>
    <xf numFmtId="0" fontId="6" fillId="0" borderId="11" xfId="0" applyFont="1" applyFill="1" applyBorder="1" applyAlignment="1" applyProtection="1">
      <alignment horizontal="center" vertical="center" wrapText="1"/>
    </xf>
    <xf numFmtId="0" fontId="0" fillId="0" borderId="43" xfId="0" applyBorder="1" applyProtection="1">
      <alignment vertical="center"/>
      <protection locked="0"/>
    </xf>
    <xf numFmtId="0" fontId="0" fillId="0" borderId="179" xfId="0" applyBorder="1" applyProtection="1">
      <alignment vertical="center"/>
      <protection locked="0"/>
    </xf>
    <xf numFmtId="0" fontId="6" fillId="0" borderId="75" xfId="0" applyFont="1" applyFill="1" applyBorder="1" applyAlignment="1" applyProtection="1">
      <alignment horizontal="center" vertical="center" wrapText="1"/>
    </xf>
    <xf numFmtId="0" fontId="6" fillId="0" borderId="213" xfId="0" applyFont="1" applyFill="1" applyBorder="1" applyAlignment="1" applyProtection="1">
      <alignment horizontal="center" vertical="center" wrapText="1"/>
    </xf>
    <xf numFmtId="0" fontId="6" fillId="0" borderId="214" xfId="0" applyFont="1" applyFill="1" applyBorder="1" applyAlignment="1" applyProtection="1">
      <alignment horizontal="center" vertical="center" wrapText="1"/>
    </xf>
    <xf numFmtId="0" fontId="6" fillId="0" borderId="215" xfId="0" applyFont="1" applyFill="1" applyBorder="1" applyAlignment="1" applyProtection="1">
      <alignment horizontal="center" vertical="center" wrapText="1"/>
    </xf>
    <xf numFmtId="0" fontId="6" fillId="0" borderId="223" xfId="0" applyFont="1" applyFill="1" applyBorder="1" applyAlignment="1" applyProtection="1">
      <alignment vertical="center" wrapText="1"/>
    </xf>
    <xf numFmtId="0" fontId="6" fillId="0" borderId="221" xfId="0" applyFont="1" applyFill="1" applyBorder="1" applyAlignment="1" applyProtection="1">
      <alignment horizontal="center" vertical="center" wrapText="1"/>
    </xf>
    <xf numFmtId="0" fontId="6" fillId="4" borderId="224" xfId="0" applyFont="1" applyFill="1" applyBorder="1" applyAlignment="1" applyProtection="1">
      <alignment horizontal="center" vertical="center" wrapText="1"/>
      <protection locked="0"/>
    </xf>
    <xf numFmtId="0" fontId="6" fillId="0" borderId="220" xfId="0" applyFont="1" applyFill="1" applyBorder="1" applyAlignment="1" applyProtection="1">
      <alignment horizontal="center" vertical="center" wrapText="1"/>
    </xf>
    <xf numFmtId="0" fontId="6" fillId="0" borderId="222" xfId="0" applyFont="1" applyFill="1" applyBorder="1" applyAlignment="1" applyProtection="1">
      <alignment horizontal="center" vertical="center" wrapText="1"/>
    </xf>
    <xf numFmtId="0" fontId="6" fillId="0" borderId="217" xfId="0" applyFont="1" applyFill="1" applyBorder="1" applyAlignment="1" applyProtection="1">
      <alignment horizontal="center" vertical="center" wrapText="1"/>
    </xf>
    <xf numFmtId="0" fontId="6" fillId="0" borderId="218" xfId="0" applyFont="1" applyFill="1" applyBorder="1" applyAlignment="1" applyProtection="1">
      <alignment horizontal="center" vertical="center" wrapText="1"/>
    </xf>
    <xf numFmtId="0" fontId="6" fillId="0" borderId="219" xfId="0" applyFont="1" applyFill="1" applyBorder="1" applyAlignment="1" applyProtection="1">
      <alignment horizontal="center" vertical="center" wrapText="1"/>
    </xf>
    <xf numFmtId="0" fontId="40" fillId="0" borderId="72" xfId="0" applyFont="1" applyFill="1" applyBorder="1" applyAlignment="1" applyProtection="1">
      <alignment vertical="center" wrapText="1"/>
    </xf>
    <xf numFmtId="0" fontId="40" fillId="0" borderId="73" xfId="0" applyFont="1" applyFill="1" applyBorder="1" applyAlignment="1" applyProtection="1">
      <alignment vertical="center" wrapText="1"/>
    </xf>
    <xf numFmtId="0" fontId="6" fillId="4" borderId="246" xfId="0" applyFont="1" applyFill="1" applyBorder="1" applyAlignment="1" applyProtection="1">
      <alignment horizontal="center" vertical="center" wrapText="1"/>
      <protection locked="0"/>
    </xf>
    <xf numFmtId="0" fontId="6" fillId="4" borderId="244" xfId="0" applyFont="1" applyFill="1" applyBorder="1" applyAlignment="1" applyProtection="1">
      <alignment horizontal="center" vertical="center" wrapText="1"/>
      <protection locked="0"/>
    </xf>
    <xf numFmtId="0" fontId="6" fillId="4" borderId="245" xfId="0" applyFont="1" applyFill="1" applyBorder="1" applyAlignment="1" applyProtection="1">
      <alignment horizontal="center" vertical="center" wrapText="1"/>
      <protection locked="0"/>
    </xf>
    <xf numFmtId="0" fontId="6" fillId="0" borderId="241" xfId="0" applyFont="1" applyFill="1" applyBorder="1" applyAlignment="1" applyProtection="1">
      <alignment horizontal="center" vertical="center" wrapText="1"/>
    </xf>
    <xf numFmtId="0" fontId="6" fillId="0" borderId="242" xfId="0" applyFont="1" applyFill="1" applyBorder="1" applyAlignment="1" applyProtection="1">
      <alignment horizontal="center" vertical="center" wrapText="1"/>
    </xf>
    <xf numFmtId="0" fontId="6" fillId="0" borderId="243" xfId="0" applyFont="1" applyFill="1" applyBorder="1" applyAlignment="1" applyProtection="1">
      <alignment horizontal="center" vertical="center" wrapText="1"/>
    </xf>
    <xf numFmtId="0" fontId="6" fillId="0" borderId="5" xfId="0" applyFont="1" applyFill="1" applyBorder="1" applyAlignment="1" applyProtection="1">
      <alignment horizontal="center" vertical="center" wrapText="1"/>
    </xf>
    <xf numFmtId="0" fontId="6" fillId="0" borderId="16" xfId="0" applyFont="1" applyFill="1" applyBorder="1" applyAlignment="1" applyProtection="1">
      <alignment horizontal="center" vertical="center" wrapText="1"/>
    </xf>
    <xf numFmtId="0" fontId="6" fillId="0" borderId="247" xfId="0" applyFont="1" applyFill="1" applyBorder="1" applyAlignment="1" applyProtection="1">
      <alignment vertical="center" wrapText="1"/>
    </xf>
    <xf numFmtId="0" fontId="6" fillId="4" borderId="246" xfId="0" applyFont="1" applyFill="1" applyBorder="1" applyAlignment="1" applyProtection="1">
      <alignment vertical="center" wrapText="1"/>
      <protection locked="0"/>
    </xf>
    <xf numFmtId="0" fontId="6" fillId="4" borderId="251" xfId="0" applyFont="1" applyFill="1" applyBorder="1" applyAlignment="1" applyProtection="1">
      <alignment vertical="center" wrapText="1"/>
      <protection locked="0"/>
    </xf>
    <xf numFmtId="0" fontId="6" fillId="0" borderId="252" xfId="0" applyFont="1" applyFill="1" applyBorder="1" applyAlignment="1" applyProtection="1">
      <alignment vertical="center" wrapText="1"/>
    </xf>
    <xf numFmtId="0" fontId="6" fillId="0" borderId="61" xfId="0" applyFont="1" applyFill="1" applyBorder="1" applyAlignment="1" applyProtection="1">
      <alignment horizontal="center" vertical="center" wrapText="1"/>
    </xf>
    <xf numFmtId="0" fontId="6" fillId="0" borderId="43" xfId="0" applyFont="1" applyFill="1" applyBorder="1" applyAlignment="1" applyProtection="1">
      <alignment horizontal="center" vertical="center" wrapText="1"/>
    </xf>
    <xf numFmtId="0" fontId="6" fillId="0" borderId="179" xfId="0" applyFont="1" applyFill="1" applyBorder="1" applyAlignment="1" applyProtection="1">
      <alignment horizontal="center" vertical="center" wrapText="1"/>
    </xf>
    <xf numFmtId="0" fontId="6" fillId="0" borderId="203" xfId="0" applyFont="1" applyFill="1" applyBorder="1" applyAlignment="1" applyProtection="1">
      <alignment horizontal="center" vertical="center" wrapText="1"/>
    </xf>
    <xf numFmtId="0" fontId="6" fillId="0" borderId="181" xfId="0" applyFont="1" applyFill="1" applyBorder="1" applyAlignment="1" applyProtection="1">
      <alignment horizontal="center" vertical="center" wrapText="1"/>
    </xf>
    <xf numFmtId="0" fontId="6" fillId="0" borderId="204" xfId="0" applyFont="1" applyFill="1" applyBorder="1" applyAlignment="1" applyProtection="1">
      <alignment horizontal="center" vertical="center" wrapText="1"/>
    </xf>
    <xf numFmtId="0" fontId="6" fillId="4" borderId="249" xfId="0" applyFont="1" applyFill="1" applyBorder="1" applyAlignment="1" applyProtection="1">
      <alignment horizontal="center" vertical="center" wrapText="1"/>
      <protection locked="0"/>
    </xf>
    <xf numFmtId="0" fontId="6" fillId="4" borderId="250" xfId="0" applyFont="1" applyFill="1" applyBorder="1" applyAlignment="1" applyProtection="1">
      <alignment horizontal="center" vertical="center" wrapText="1"/>
      <protection locked="0"/>
    </xf>
    <xf numFmtId="0" fontId="6" fillId="0" borderId="230" xfId="0" applyFont="1" applyFill="1" applyBorder="1" applyAlignment="1" applyProtection="1">
      <alignment horizontal="center" vertical="center" wrapText="1"/>
    </xf>
    <xf numFmtId="0" fontId="6" fillId="0" borderId="229" xfId="0" applyFont="1" applyFill="1" applyBorder="1" applyAlignment="1" applyProtection="1">
      <alignment horizontal="center" vertical="center" wrapText="1"/>
    </xf>
    <xf numFmtId="0" fontId="6" fillId="0" borderId="248" xfId="0" applyFont="1" applyFill="1" applyBorder="1" applyAlignment="1" applyProtection="1">
      <alignment horizontal="center" vertical="center" wrapText="1"/>
    </xf>
    <xf numFmtId="0" fontId="6" fillId="0" borderId="182" xfId="0" applyFont="1" applyFill="1" applyBorder="1" applyAlignment="1" applyProtection="1">
      <alignment horizontal="center" vertical="center" wrapText="1"/>
    </xf>
    <xf numFmtId="0" fontId="6" fillId="0" borderId="173" xfId="0" applyFont="1" applyFill="1" applyBorder="1" applyAlignment="1" applyProtection="1">
      <alignment horizontal="center" vertical="center" wrapText="1"/>
    </xf>
    <xf numFmtId="0" fontId="6" fillId="0" borderId="253" xfId="0" applyFont="1" applyFill="1" applyBorder="1" applyAlignment="1" applyProtection="1">
      <alignment horizontal="center" vertical="center" wrapText="1"/>
    </xf>
    <xf numFmtId="0" fontId="6" fillId="0" borderId="74" xfId="0" applyFont="1" applyFill="1" applyBorder="1" applyAlignment="1" applyProtection="1">
      <alignment horizontal="center" vertical="center" wrapText="1"/>
    </xf>
    <xf numFmtId="0" fontId="30" fillId="0" borderId="175" xfId="0" applyFont="1" applyFill="1" applyBorder="1" applyAlignment="1" applyProtection="1">
      <alignment horizontal="center" vertical="center"/>
    </xf>
    <xf numFmtId="0" fontId="30" fillId="0" borderId="176" xfId="0" applyFont="1" applyFill="1" applyBorder="1" applyAlignment="1" applyProtection="1">
      <alignment horizontal="center" vertical="center"/>
    </xf>
    <xf numFmtId="0" fontId="30" fillId="0" borderId="258" xfId="0" applyFont="1" applyFill="1" applyBorder="1" applyAlignment="1" applyProtection="1">
      <alignment horizontal="center" vertical="center"/>
    </xf>
    <xf numFmtId="0" fontId="6" fillId="0" borderId="259" xfId="0" applyFont="1" applyFill="1" applyBorder="1" applyAlignment="1" applyProtection="1">
      <alignment horizontal="center" vertical="center" wrapText="1"/>
    </xf>
    <xf numFmtId="0" fontId="6" fillId="0" borderId="260" xfId="0" applyFont="1" applyFill="1" applyBorder="1" applyAlignment="1" applyProtection="1">
      <alignment horizontal="center" vertical="center" wrapText="1"/>
    </xf>
    <xf numFmtId="0" fontId="6" fillId="0" borderId="261" xfId="0" applyFont="1" applyFill="1" applyBorder="1" applyAlignment="1" applyProtection="1">
      <alignment horizontal="center" vertical="center" wrapText="1"/>
    </xf>
    <xf numFmtId="0" fontId="6" fillId="0" borderId="215" xfId="0" applyFont="1" applyFill="1" applyBorder="1" applyAlignment="1" applyProtection="1">
      <alignment vertical="center" wrapText="1"/>
    </xf>
    <xf numFmtId="0" fontId="30" fillId="0" borderId="254" xfId="0" applyFont="1" applyFill="1" applyBorder="1" applyAlignment="1" applyProtection="1">
      <alignment vertical="center" wrapText="1"/>
    </xf>
    <xf numFmtId="0" fontId="30" fillId="0" borderId="112" xfId="0" applyFont="1" applyFill="1" applyBorder="1" applyAlignment="1" applyProtection="1">
      <alignment vertical="center" wrapText="1"/>
    </xf>
    <xf numFmtId="0" fontId="6" fillId="0" borderId="255" xfId="0" applyFont="1" applyFill="1" applyBorder="1" applyAlignment="1" applyProtection="1">
      <alignment horizontal="center" vertical="center" wrapText="1"/>
    </xf>
    <xf numFmtId="0" fontId="6" fillId="0" borderId="256" xfId="0" applyFont="1" applyFill="1" applyBorder="1" applyAlignment="1" applyProtection="1">
      <alignment horizontal="center" vertical="center" wrapText="1"/>
    </xf>
    <xf numFmtId="0" fontId="6" fillId="0" borderId="257" xfId="0" applyFont="1" applyFill="1" applyBorder="1" applyAlignment="1" applyProtection="1">
      <alignment horizontal="center" vertical="center" wrapText="1"/>
    </xf>
    <xf numFmtId="0" fontId="6" fillId="0" borderId="262" xfId="0" applyFont="1" applyFill="1" applyBorder="1" applyAlignment="1" applyProtection="1">
      <alignment horizontal="center" vertical="center" wrapText="1"/>
    </xf>
    <xf numFmtId="0" fontId="6" fillId="0" borderId="263" xfId="0" applyFont="1" applyFill="1" applyBorder="1" applyAlignment="1" applyProtection="1">
      <alignment horizontal="center" vertical="center" wrapText="1"/>
    </xf>
    <xf numFmtId="0" fontId="6" fillId="0" borderId="263" xfId="0" applyFont="1" applyFill="1" applyBorder="1" applyAlignment="1" applyProtection="1">
      <alignment vertical="center" wrapText="1"/>
    </xf>
    <xf numFmtId="0" fontId="30" fillId="0" borderId="72" xfId="0" applyFont="1" applyFill="1" applyBorder="1" applyAlignment="1" applyProtection="1">
      <alignment horizontal="center" vertical="center"/>
    </xf>
    <xf numFmtId="0" fontId="30" fillId="0" borderId="73" xfId="0" applyFont="1" applyFill="1" applyBorder="1" applyAlignment="1" applyProtection="1">
      <alignment horizontal="center" vertical="center"/>
    </xf>
    <xf numFmtId="0" fontId="30" fillId="0" borderId="115" xfId="0" applyFont="1" applyFill="1" applyBorder="1" applyAlignment="1" applyProtection="1">
      <alignment horizontal="center" vertical="center"/>
    </xf>
    <xf numFmtId="0" fontId="30" fillId="4" borderId="102" xfId="0" applyFont="1" applyFill="1" applyBorder="1" applyAlignment="1" applyProtection="1">
      <alignment horizontal="center" vertical="center" shrinkToFit="1"/>
    </xf>
    <xf numFmtId="0" fontId="30" fillId="4" borderId="103" xfId="0" applyFont="1" applyFill="1" applyBorder="1" applyAlignment="1" applyProtection="1">
      <alignment horizontal="center" vertical="center" shrinkToFit="1"/>
    </xf>
    <xf numFmtId="0" fontId="30" fillId="4" borderId="104" xfId="0" applyFont="1" applyFill="1" applyBorder="1" applyAlignment="1" applyProtection="1">
      <alignment horizontal="center" vertical="center" shrinkToFit="1"/>
    </xf>
    <xf numFmtId="0" fontId="30" fillId="4" borderId="99" xfId="0" applyFont="1" applyFill="1" applyBorder="1" applyAlignment="1" applyProtection="1">
      <alignment horizontal="center" vertical="center" shrinkToFit="1"/>
    </xf>
    <xf numFmtId="0" fontId="30" fillId="4" borderId="100" xfId="0" applyFont="1" applyFill="1" applyBorder="1" applyAlignment="1" applyProtection="1">
      <alignment horizontal="center" vertical="center" shrinkToFit="1"/>
    </xf>
    <xf numFmtId="0" fontId="30" fillId="4" borderId="101" xfId="0" applyFont="1" applyFill="1" applyBorder="1" applyAlignment="1" applyProtection="1">
      <alignment horizontal="center" vertical="center" shrinkToFit="1"/>
    </xf>
    <xf numFmtId="14" fontId="30" fillId="4" borderId="99" xfId="0" applyNumberFormat="1" applyFont="1" applyFill="1" applyBorder="1" applyAlignment="1" applyProtection="1">
      <alignment horizontal="center" vertical="center" shrinkToFit="1"/>
    </xf>
    <xf numFmtId="14" fontId="30" fillId="4" borderId="100" xfId="0" applyNumberFormat="1" applyFont="1" applyFill="1" applyBorder="1" applyAlignment="1" applyProtection="1">
      <alignment horizontal="center" vertical="center" shrinkToFit="1"/>
    </xf>
    <xf numFmtId="14" fontId="30" fillId="4" borderId="101" xfId="0" applyNumberFormat="1" applyFont="1" applyFill="1" applyBorder="1" applyAlignment="1" applyProtection="1">
      <alignment horizontal="center" vertical="center" shrinkToFit="1"/>
    </xf>
    <xf numFmtId="176" fontId="30" fillId="4" borderId="99" xfId="0" applyNumberFormat="1" applyFont="1" applyFill="1" applyBorder="1" applyAlignment="1" applyProtection="1">
      <alignment horizontal="center" vertical="center"/>
    </xf>
    <xf numFmtId="176" fontId="30" fillId="4" borderId="100" xfId="0" applyNumberFormat="1" applyFont="1" applyFill="1" applyBorder="1" applyAlignment="1" applyProtection="1">
      <alignment horizontal="center" vertical="center"/>
    </xf>
    <xf numFmtId="176" fontId="30" fillId="4" borderId="101" xfId="0" applyNumberFormat="1" applyFont="1" applyFill="1" applyBorder="1" applyAlignment="1" applyProtection="1">
      <alignment horizontal="center" vertical="center"/>
    </xf>
    <xf numFmtId="14" fontId="30" fillId="4" borderId="102" xfId="0" applyNumberFormat="1" applyFont="1" applyFill="1" applyBorder="1" applyAlignment="1" applyProtection="1">
      <alignment horizontal="center" vertical="center" shrinkToFit="1"/>
    </xf>
    <xf numFmtId="14" fontId="30" fillId="4" borderId="103" xfId="0" applyNumberFormat="1" applyFont="1" applyFill="1" applyBorder="1" applyAlignment="1" applyProtection="1">
      <alignment horizontal="center" vertical="center" shrinkToFit="1"/>
    </xf>
    <xf numFmtId="14" fontId="30" fillId="4" borderId="104" xfId="0" applyNumberFormat="1" applyFont="1" applyFill="1" applyBorder="1" applyAlignment="1" applyProtection="1">
      <alignment horizontal="center" vertical="center" shrinkToFit="1"/>
    </xf>
    <xf numFmtId="176" fontId="30" fillId="4" borderId="102" xfId="0" applyNumberFormat="1" applyFont="1" applyFill="1" applyBorder="1" applyAlignment="1" applyProtection="1">
      <alignment horizontal="center" vertical="center"/>
    </xf>
    <xf numFmtId="176" fontId="30" fillId="4" borderId="103" xfId="0" applyNumberFormat="1" applyFont="1" applyFill="1" applyBorder="1" applyAlignment="1" applyProtection="1">
      <alignment horizontal="center" vertical="center"/>
    </xf>
    <xf numFmtId="176" fontId="30" fillId="4" borderId="104" xfId="0" applyNumberFormat="1" applyFont="1" applyFill="1" applyBorder="1" applyAlignment="1" applyProtection="1">
      <alignment horizontal="center" vertical="center"/>
    </xf>
    <xf numFmtId="0" fontId="30" fillId="0" borderId="103" xfId="0" applyFont="1" applyBorder="1">
      <alignment vertical="center"/>
    </xf>
    <xf numFmtId="0" fontId="30" fillId="0" borderId="104" xfId="0" applyFont="1" applyBorder="1">
      <alignment vertical="center"/>
    </xf>
    <xf numFmtId="0" fontId="31" fillId="0" borderId="18" xfId="0" applyFont="1" applyBorder="1" applyAlignment="1" applyProtection="1">
      <alignment horizontal="center" vertical="center"/>
    </xf>
    <xf numFmtId="0" fontId="18" fillId="3" borderId="3" xfId="0" applyFont="1" applyFill="1" applyBorder="1" applyAlignment="1">
      <alignment horizontal="center" vertical="center"/>
    </xf>
    <xf numFmtId="0" fontId="18" fillId="3" borderId="27" xfId="0" applyFont="1" applyFill="1" applyBorder="1" applyAlignment="1">
      <alignment horizontal="center" vertical="center"/>
    </xf>
    <xf numFmtId="0" fontId="18" fillId="3" borderId="54" xfId="0" applyFont="1" applyFill="1" applyBorder="1" applyAlignment="1">
      <alignment horizontal="center" vertical="center"/>
    </xf>
    <xf numFmtId="0" fontId="18" fillId="3" borderId="59" xfId="0" applyFont="1" applyFill="1" applyBorder="1" applyAlignment="1">
      <alignment horizontal="center" vertical="center"/>
    </xf>
    <xf numFmtId="0" fontId="18" fillId="3" borderId="38" xfId="0" applyFont="1" applyFill="1" applyBorder="1" applyAlignment="1">
      <alignment horizontal="center" vertical="center"/>
    </xf>
    <xf numFmtId="0" fontId="18" fillId="3" borderId="60" xfId="0" applyFont="1" applyFill="1" applyBorder="1" applyAlignment="1">
      <alignment horizontal="center" vertical="center"/>
    </xf>
    <xf numFmtId="0" fontId="18" fillId="3" borderId="36" xfId="0" applyFont="1" applyFill="1" applyBorder="1" applyAlignment="1">
      <alignment horizontal="center" vertical="center"/>
    </xf>
    <xf numFmtId="0" fontId="18" fillId="3" borderId="4" xfId="0" applyFont="1" applyFill="1" applyBorder="1" applyAlignment="1">
      <alignment horizontal="center" vertical="center"/>
    </xf>
    <xf numFmtId="0" fontId="0" fillId="0" borderId="10" xfId="0" applyBorder="1" applyAlignment="1" applyProtection="1">
      <alignment horizontal="center" vertical="center" shrinkToFit="1"/>
    </xf>
    <xf numFmtId="0" fontId="0" fillId="0" borderId="13" xfId="0" applyBorder="1" applyAlignment="1" applyProtection="1">
      <alignment horizontal="center" vertical="center" shrinkToFit="1"/>
    </xf>
    <xf numFmtId="0" fontId="0" fillId="0" borderId="3" xfId="0" applyBorder="1" applyAlignment="1" applyProtection="1">
      <alignment horizontal="center" vertical="center" shrinkToFit="1"/>
    </xf>
    <xf numFmtId="0" fontId="0" fillId="0" borderId="4" xfId="0" applyBorder="1" applyAlignment="1" applyProtection="1">
      <alignment horizontal="center" vertical="center" shrinkToFit="1"/>
    </xf>
  </cellXfs>
  <cellStyles count="2">
    <cellStyle name="ハイパーリンク" xfId="1" builtinId="8"/>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hyperlink" Target="#TOP!A1"/></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25.xml.rels><?xml version="1.0" encoding="UTF-8" standalone="yes"?>
<Relationships xmlns="http://schemas.openxmlformats.org/package/2006/relationships"><Relationship Id="rId1" Type="http://schemas.openxmlformats.org/officeDocument/2006/relationships/hyperlink" Target="#TOP!A1"/></Relationships>
</file>

<file path=xl/drawings/_rels/drawing26.xml.rels><?xml version="1.0" encoding="UTF-8" standalone="yes"?>
<Relationships xmlns="http://schemas.openxmlformats.org/package/2006/relationships"><Relationship Id="rId1" Type="http://schemas.openxmlformats.org/officeDocument/2006/relationships/hyperlink" Target="#TOP!A1"/></Relationships>
</file>

<file path=xl/drawings/_rels/drawing27.xml.rels><?xml version="1.0" encoding="UTF-8" standalone="yes"?>
<Relationships xmlns="http://schemas.openxmlformats.org/package/2006/relationships"><Relationship Id="rId1" Type="http://schemas.openxmlformats.org/officeDocument/2006/relationships/hyperlink" Target="#TOP!A1"/></Relationships>
</file>

<file path=xl/drawings/_rels/drawing28.xml.rels><?xml version="1.0" encoding="UTF-8" standalone="yes"?>
<Relationships xmlns="http://schemas.openxmlformats.org/package/2006/relationships"><Relationship Id="rId1" Type="http://schemas.openxmlformats.org/officeDocument/2006/relationships/hyperlink" Target="#TOP!A1"/></Relationships>
</file>

<file path=xl/drawings/_rels/drawing29.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30.xml.rels><?xml version="1.0" encoding="UTF-8" standalone="yes"?>
<Relationships xmlns="http://schemas.openxmlformats.org/package/2006/relationships"><Relationship Id="rId1" Type="http://schemas.openxmlformats.org/officeDocument/2006/relationships/hyperlink" Target="#TOP!A1"/></Relationships>
</file>

<file path=xl/drawings/_rels/drawing31.xml.rels><?xml version="1.0" encoding="UTF-8" standalone="yes"?>
<Relationships xmlns="http://schemas.openxmlformats.org/package/2006/relationships"><Relationship Id="rId1" Type="http://schemas.openxmlformats.org/officeDocument/2006/relationships/hyperlink" Target="#TOP!A1"/></Relationships>
</file>

<file path=xl/drawings/_rels/drawing32.xml.rels><?xml version="1.0" encoding="UTF-8" standalone="yes"?>
<Relationships xmlns="http://schemas.openxmlformats.org/package/2006/relationships"><Relationship Id="rId1" Type="http://schemas.openxmlformats.org/officeDocument/2006/relationships/hyperlink" Target="#TOP!A1"/></Relationships>
</file>

<file path=xl/drawings/_rels/drawing33.xml.rels><?xml version="1.0" encoding="UTF-8" standalone="yes"?>
<Relationships xmlns="http://schemas.openxmlformats.org/package/2006/relationships"><Relationship Id="rId1" Type="http://schemas.openxmlformats.org/officeDocument/2006/relationships/hyperlink" Target="#TOP!A1"/></Relationships>
</file>

<file path=xl/drawings/_rels/drawing34.xml.rels><?xml version="1.0" encoding="UTF-8" standalone="yes"?>
<Relationships xmlns="http://schemas.openxmlformats.org/package/2006/relationships"><Relationship Id="rId1" Type="http://schemas.openxmlformats.org/officeDocument/2006/relationships/hyperlink" Target="#TOP!A1"/></Relationships>
</file>

<file path=xl/drawings/_rels/drawing35.xml.rels><?xml version="1.0" encoding="UTF-8" standalone="yes"?>
<Relationships xmlns="http://schemas.openxmlformats.org/package/2006/relationships"><Relationship Id="rId1" Type="http://schemas.openxmlformats.org/officeDocument/2006/relationships/hyperlink" Target="#TOP!A1"/></Relationships>
</file>

<file path=xl/drawings/_rels/drawing36.xml.rels><?xml version="1.0" encoding="UTF-8" standalone="yes"?>
<Relationships xmlns="http://schemas.openxmlformats.org/package/2006/relationships"><Relationship Id="rId1" Type="http://schemas.openxmlformats.org/officeDocument/2006/relationships/hyperlink" Target="#TOP!A1"/></Relationships>
</file>

<file path=xl/drawings/_rels/drawing37.xml.rels><?xml version="1.0" encoding="UTF-8" standalone="yes"?>
<Relationships xmlns="http://schemas.openxmlformats.org/package/2006/relationships"><Relationship Id="rId1" Type="http://schemas.openxmlformats.org/officeDocument/2006/relationships/hyperlink" Target="#TOP!A1"/></Relationships>
</file>

<file path=xl/drawings/_rels/drawing38.xml.rels><?xml version="1.0" encoding="UTF-8" standalone="yes"?>
<Relationships xmlns="http://schemas.openxmlformats.org/package/2006/relationships"><Relationship Id="rId1" Type="http://schemas.openxmlformats.org/officeDocument/2006/relationships/hyperlink" Target="#TOP!A1"/></Relationships>
</file>

<file path=xl/drawings/_rels/drawing39.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hyperlink" Target="#TOP!A1"/></Relationships>
</file>

<file path=xl/drawings/_rels/drawing41.xml.rels><?xml version="1.0" encoding="UTF-8" standalone="yes"?>
<Relationships xmlns="http://schemas.openxmlformats.org/package/2006/relationships"><Relationship Id="rId1" Type="http://schemas.openxmlformats.org/officeDocument/2006/relationships/hyperlink" Target="#TOP!A1"/></Relationships>
</file>

<file path=xl/drawings/_rels/drawing42.xml.rels><?xml version="1.0" encoding="UTF-8" standalone="yes"?>
<Relationships xmlns="http://schemas.openxmlformats.org/package/2006/relationships"><Relationship Id="rId1" Type="http://schemas.openxmlformats.org/officeDocument/2006/relationships/hyperlink" Target="#TOP!A1"/></Relationships>
</file>

<file path=xl/drawings/_rels/drawing43.xml.rels><?xml version="1.0" encoding="UTF-8" standalone="yes"?>
<Relationships xmlns="http://schemas.openxmlformats.org/package/2006/relationships"><Relationship Id="rId1" Type="http://schemas.openxmlformats.org/officeDocument/2006/relationships/hyperlink" Target="#TOP!A1"/></Relationships>
</file>

<file path=xl/drawings/_rels/drawing44.xml.rels><?xml version="1.0" encoding="UTF-8" standalone="yes"?>
<Relationships xmlns="http://schemas.openxmlformats.org/package/2006/relationships"><Relationship Id="rId1" Type="http://schemas.openxmlformats.org/officeDocument/2006/relationships/hyperlink" Target="#TOP!A1"/></Relationships>
</file>

<file path=xl/drawings/_rels/drawing45.xml.rels><?xml version="1.0" encoding="UTF-8" standalone="yes"?>
<Relationships xmlns="http://schemas.openxmlformats.org/package/2006/relationships"><Relationship Id="rId1" Type="http://schemas.openxmlformats.org/officeDocument/2006/relationships/hyperlink" Target="#TOP!A1"/></Relationships>
</file>

<file path=xl/drawings/_rels/drawing46.xml.rels><?xml version="1.0" encoding="UTF-8" standalone="yes"?>
<Relationships xmlns="http://schemas.openxmlformats.org/package/2006/relationships"><Relationship Id="rId1" Type="http://schemas.openxmlformats.org/officeDocument/2006/relationships/hyperlink" Target="#TOP!A1"/></Relationships>
</file>

<file path=xl/drawings/_rels/drawing47.xml.rels><?xml version="1.0" encoding="UTF-8" standalone="yes"?>
<Relationships xmlns="http://schemas.openxmlformats.org/package/2006/relationships"><Relationship Id="rId1" Type="http://schemas.openxmlformats.org/officeDocument/2006/relationships/hyperlink" Target="#TOP!A1"/></Relationships>
</file>

<file path=xl/drawings/_rels/drawing48.xml.rels><?xml version="1.0" encoding="UTF-8" standalone="yes"?>
<Relationships xmlns="http://schemas.openxmlformats.org/package/2006/relationships"><Relationship Id="rId1" Type="http://schemas.openxmlformats.org/officeDocument/2006/relationships/hyperlink" Target="#TOP!A1"/></Relationships>
</file>

<file path=xl/drawings/_rels/drawing49.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50.xml.rels><?xml version="1.0" encoding="UTF-8" standalone="yes"?>
<Relationships xmlns="http://schemas.openxmlformats.org/package/2006/relationships"><Relationship Id="rId1" Type="http://schemas.openxmlformats.org/officeDocument/2006/relationships/hyperlink" Target="#TOP!A1"/></Relationships>
</file>

<file path=xl/drawings/_rels/drawing51.xml.rels><?xml version="1.0" encoding="UTF-8" standalone="yes"?>
<Relationships xmlns="http://schemas.openxmlformats.org/package/2006/relationships"><Relationship Id="rId1" Type="http://schemas.openxmlformats.org/officeDocument/2006/relationships/hyperlink" Target="#TOP!A1"/></Relationships>
</file>

<file path=xl/drawings/_rels/drawing52.xml.rels><?xml version="1.0" encoding="UTF-8" standalone="yes"?>
<Relationships xmlns="http://schemas.openxmlformats.org/package/2006/relationships"><Relationship Id="rId1" Type="http://schemas.openxmlformats.org/officeDocument/2006/relationships/hyperlink" Target="#TOP!A1"/></Relationships>
</file>

<file path=xl/drawings/_rels/drawing53.xml.rels><?xml version="1.0" encoding="UTF-8" standalone="yes"?>
<Relationships xmlns="http://schemas.openxmlformats.org/package/2006/relationships"><Relationship Id="rId1" Type="http://schemas.openxmlformats.org/officeDocument/2006/relationships/hyperlink" Target="#TOP!A1"/></Relationships>
</file>

<file path=xl/drawings/_rels/drawing54.xml.rels><?xml version="1.0" encoding="UTF-8" standalone="yes"?>
<Relationships xmlns="http://schemas.openxmlformats.org/package/2006/relationships"><Relationship Id="rId1" Type="http://schemas.openxmlformats.org/officeDocument/2006/relationships/hyperlink" Target="#TOP!A1"/></Relationships>
</file>

<file path=xl/drawings/_rels/drawing55.xml.rels><?xml version="1.0" encoding="UTF-8" standalone="yes"?>
<Relationships xmlns="http://schemas.openxmlformats.org/package/2006/relationships"><Relationship Id="rId1" Type="http://schemas.openxmlformats.org/officeDocument/2006/relationships/hyperlink" Target="#TOP!A1"/></Relationships>
</file>

<file path=xl/drawings/_rels/drawing56.xml.rels><?xml version="1.0" encoding="UTF-8" standalone="yes"?>
<Relationships xmlns="http://schemas.openxmlformats.org/package/2006/relationships"><Relationship Id="rId1" Type="http://schemas.openxmlformats.org/officeDocument/2006/relationships/hyperlink" Target="#TOP!A1"/></Relationships>
</file>

<file path=xl/drawings/_rels/drawing57.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728C0F00-25D5-40AF-8474-95B8F5D823DD}"/>
            </a:ext>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twoCellAnchor>
    <xdr:from>
      <xdr:col>1</xdr:col>
      <xdr:colOff>142875</xdr:colOff>
      <xdr:row>2</xdr:row>
      <xdr:rowOff>409575</xdr:rowOff>
    </xdr:from>
    <xdr:to>
      <xdr:col>3</xdr:col>
      <xdr:colOff>638175</xdr:colOff>
      <xdr:row>4</xdr:row>
      <xdr:rowOff>57150</xdr:rowOff>
    </xdr:to>
    <xdr:sp macro="" textlink="">
      <xdr:nvSpPr>
        <xdr:cNvPr id="3" name="角丸四角形 2">
          <a:extLst>
            <a:ext uri="{FF2B5EF4-FFF2-40B4-BE49-F238E27FC236}">
              <a16:creationId xmlns="" xmlns:a16="http://schemas.microsoft.com/office/drawing/2014/main" id="{6263577A-2876-4357-AF60-2173CA69E505}"/>
            </a:ext>
          </a:extLst>
        </xdr:cNvPr>
        <xdr:cNvSpPr/>
      </xdr:nvSpPr>
      <xdr:spPr>
        <a:xfrm>
          <a:off x="828675" y="514350"/>
          <a:ext cx="1866900" cy="228600"/>
        </a:xfrm>
        <a:prstGeom prst="roundRect">
          <a:avLst/>
        </a:prstGeom>
        <a:solidFill>
          <a:srgbClr val="FFFF00"/>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研修開始日を記入</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5</xdr:col>
      <xdr:colOff>304800</xdr:colOff>
      <xdr:row>2</xdr:row>
      <xdr:rowOff>447675</xdr:rowOff>
    </xdr:from>
    <xdr:to>
      <xdr:col>9</xdr:col>
      <xdr:colOff>9525</xdr:colOff>
      <xdr:row>4</xdr:row>
      <xdr:rowOff>95250</xdr:rowOff>
    </xdr:to>
    <xdr:sp macro="" textlink="">
      <xdr:nvSpPr>
        <xdr:cNvPr id="4" name="角丸四角形 3">
          <a:extLst>
            <a:ext uri="{FF2B5EF4-FFF2-40B4-BE49-F238E27FC236}">
              <a16:creationId xmlns="" xmlns:a16="http://schemas.microsoft.com/office/drawing/2014/main" id="{719FC77A-74B1-4B88-9BDD-D4681688F5B1}"/>
            </a:ext>
          </a:extLst>
        </xdr:cNvPr>
        <xdr:cNvSpPr/>
      </xdr:nvSpPr>
      <xdr:spPr>
        <a:xfrm>
          <a:off x="3733800" y="514350"/>
          <a:ext cx="2447925" cy="266700"/>
        </a:xfrm>
        <a:prstGeom prst="roundRect">
          <a:avLst/>
        </a:prstGeom>
        <a:solidFill>
          <a:srgbClr val="FFFF00"/>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研修終了日を記入</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3</xdr:col>
      <xdr:colOff>38100</xdr:colOff>
      <xdr:row>4</xdr:row>
      <xdr:rowOff>66675</xdr:rowOff>
    </xdr:from>
    <xdr:to>
      <xdr:col>3</xdr:col>
      <xdr:colOff>104775</xdr:colOff>
      <xdr:row>6</xdr:row>
      <xdr:rowOff>123825</xdr:rowOff>
    </xdr:to>
    <xdr:cxnSp macro="">
      <xdr:nvCxnSpPr>
        <xdr:cNvPr id="5" name="直線矢印コネクタ 4">
          <a:extLst>
            <a:ext uri="{FF2B5EF4-FFF2-40B4-BE49-F238E27FC236}">
              <a16:creationId xmlns="" xmlns:a16="http://schemas.microsoft.com/office/drawing/2014/main" id="{E343F516-0108-44FA-ABBD-BC01B1F337C2}"/>
            </a:ext>
          </a:extLst>
        </xdr:cNvPr>
        <xdr:cNvCxnSpPr/>
      </xdr:nvCxnSpPr>
      <xdr:spPr>
        <a:xfrm>
          <a:off x="2095500" y="752475"/>
          <a:ext cx="66675" cy="4000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19050</xdr:colOff>
      <xdr:row>4</xdr:row>
      <xdr:rowOff>114300</xdr:rowOff>
    </xdr:from>
    <xdr:to>
      <xdr:col>7</xdr:col>
      <xdr:colOff>95250</xdr:colOff>
      <xdr:row>6</xdr:row>
      <xdr:rowOff>123825</xdr:rowOff>
    </xdr:to>
    <xdr:cxnSp macro="">
      <xdr:nvCxnSpPr>
        <xdr:cNvPr id="6" name="直線矢印コネクタ 5">
          <a:extLst>
            <a:ext uri="{FF2B5EF4-FFF2-40B4-BE49-F238E27FC236}">
              <a16:creationId xmlns="" xmlns:a16="http://schemas.microsoft.com/office/drawing/2014/main" id="{DE996851-FA3C-49FC-AB13-5E6D39623A63}"/>
            </a:ext>
          </a:extLst>
        </xdr:cNvPr>
        <xdr:cNvCxnSpPr/>
      </xdr:nvCxnSpPr>
      <xdr:spPr>
        <a:xfrm>
          <a:off x="4819650" y="800100"/>
          <a:ext cx="76200" cy="3524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133349</xdr:colOff>
      <xdr:row>15</xdr:row>
      <xdr:rowOff>66675</xdr:rowOff>
    </xdr:from>
    <xdr:to>
      <xdr:col>17</xdr:col>
      <xdr:colOff>171449</xdr:colOff>
      <xdr:row>20</xdr:row>
      <xdr:rowOff>123825</xdr:rowOff>
    </xdr:to>
    <xdr:sp macro="" textlink="">
      <xdr:nvSpPr>
        <xdr:cNvPr id="7" name="角丸四角形 6">
          <a:extLst>
            <a:ext uri="{FF2B5EF4-FFF2-40B4-BE49-F238E27FC236}">
              <a16:creationId xmlns="" xmlns:a16="http://schemas.microsoft.com/office/drawing/2014/main" id="{764FAD3F-0740-4F59-AC3D-34917AF89B4B}"/>
            </a:ext>
          </a:extLst>
        </xdr:cNvPr>
        <xdr:cNvSpPr/>
      </xdr:nvSpPr>
      <xdr:spPr>
        <a:xfrm>
          <a:off x="819149" y="2638425"/>
          <a:ext cx="11010900" cy="914400"/>
        </a:xfrm>
        <a:prstGeom prst="roundRect">
          <a:avLst/>
        </a:prstGeom>
        <a:solidFill>
          <a:srgbClr val="FFFF00"/>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・実務研修で学びたい事、どのような介護支援専門員を目指したいかなど、受講者の考えを記入してください。</a:t>
          </a: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a:p>
          <a:pPr algn="l">
            <a:lnSpc>
              <a:spcPts val="1300"/>
            </a:lnSpc>
          </a:pPr>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・表現方法は自由です。</a:t>
          </a: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1</xdr:col>
      <xdr:colOff>133350</xdr:colOff>
      <xdr:row>28</xdr:row>
      <xdr:rowOff>38100</xdr:rowOff>
    </xdr:from>
    <xdr:to>
      <xdr:col>17</xdr:col>
      <xdr:colOff>171450</xdr:colOff>
      <xdr:row>33</xdr:row>
      <xdr:rowOff>123825</xdr:rowOff>
    </xdr:to>
    <xdr:sp macro="" textlink="">
      <xdr:nvSpPr>
        <xdr:cNvPr id="8" name="角丸四角形 7">
          <a:extLst>
            <a:ext uri="{FF2B5EF4-FFF2-40B4-BE49-F238E27FC236}">
              <a16:creationId xmlns="" xmlns:a16="http://schemas.microsoft.com/office/drawing/2014/main" id="{FBED94C9-3749-4FCE-9C65-5FBF4405AD6A}"/>
            </a:ext>
          </a:extLst>
        </xdr:cNvPr>
        <xdr:cNvSpPr/>
      </xdr:nvSpPr>
      <xdr:spPr>
        <a:xfrm>
          <a:off x="819150" y="4838700"/>
          <a:ext cx="11010900" cy="942975"/>
        </a:xfrm>
        <a:prstGeom prst="roundRect">
          <a:avLst/>
        </a:prstGeom>
        <a:solidFill>
          <a:srgbClr val="FFFF00"/>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・受講者が所属している事業所（従事先）の</a:t>
          </a:r>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管理者（もしくは上司）</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が記入してください。</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a:t>
          </a:r>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事業所に所属していない受講者は、「現在所属なし」と記入してください。）</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lnSpc>
              <a:spcPts val="1200"/>
            </a:lnSpc>
          </a:pP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・表現方法は自由です。</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0</xdr:col>
      <xdr:colOff>66675</xdr:colOff>
      <xdr:row>9</xdr:row>
      <xdr:rowOff>85724</xdr:rowOff>
    </xdr:from>
    <xdr:to>
      <xdr:col>2</xdr:col>
      <xdr:colOff>514350</xdr:colOff>
      <xdr:row>11</xdr:row>
      <xdr:rowOff>95249</xdr:rowOff>
    </xdr:to>
    <xdr:sp macro="" textlink="">
      <xdr:nvSpPr>
        <xdr:cNvPr id="9" name="楕円 8">
          <a:extLst>
            <a:ext uri="{FF2B5EF4-FFF2-40B4-BE49-F238E27FC236}">
              <a16:creationId xmlns="" xmlns:a16="http://schemas.microsoft.com/office/drawing/2014/main" id="{A11B1D5F-BA3D-4F74-8470-3ED2364A2A48}"/>
            </a:ext>
          </a:extLst>
        </xdr:cNvPr>
        <xdr:cNvSpPr/>
      </xdr:nvSpPr>
      <xdr:spPr>
        <a:xfrm>
          <a:off x="66675" y="1628774"/>
          <a:ext cx="1819275" cy="3524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66674</xdr:colOff>
      <xdr:row>34</xdr:row>
      <xdr:rowOff>95250</xdr:rowOff>
    </xdr:from>
    <xdr:to>
      <xdr:col>3</xdr:col>
      <xdr:colOff>552450</xdr:colOff>
      <xdr:row>36</xdr:row>
      <xdr:rowOff>66676</xdr:rowOff>
    </xdr:to>
    <xdr:sp macro="" textlink="">
      <xdr:nvSpPr>
        <xdr:cNvPr id="10" name="楕円 9">
          <a:extLst>
            <a:ext uri="{FF2B5EF4-FFF2-40B4-BE49-F238E27FC236}">
              <a16:creationId xmlns="" xmlns:a16="http://schemas.microsoft.com/office/drawing/2014/main" id="{E47ABE8F-5F70-4673-9E8A-EAB7A6C3C03A}"/>
            </a:ext>
          </a:extLst>
        </xdr:cNvPr>
        <xdr:cNvSpPr/>
      </xdr:nvSpPr>
      <xdr:spPr>
        <a:xfrm>
          <a:off x="66674" y="5924550"/>
          <a:ext cx="2543176" cy="31432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66675</xdr:colOff>
      <xdr:row>40</xdr:row>
      <xdr:rowOff>66675</xdr:rowOff>
    </xdr:from>
    <xdr:to>
      <xdr:col>17</xdr:col>
      <xdr:colOff>104775</xdr:colOff>
      <xdr:row>46</xdr:row>
      <xdr:rowOff>19050</xdr:rowOff>
    </xdr:to>
    <xdr:sp macro="" textlink="">
      <xdr:nvSpPr>
        <xdr:cNvPr id="11" name="角丸四角形 10">
          <a:extLst>
            <a:ext uri="{FF2B5EF4-FFF2-40B4-BE49-F238E27FC236}">
              <a16:creationId xmlns="" xmlns:a16="http://schemas.microsoft.com/office/drawing/2014/main" id="{98CFC94D-1770-468C-BE00-22A1B683C1DB}"/>
            </a:ext>
          </a:extLst>
        </xdr:cNvPr>
        <xdr:cNvSpPr/>
      </xdr:nvSpPr>
      <xdr:spPr>
        <a:xfrm>
          <a:off x="752475" y="6924675"/>
          <a:ext cx="11010900" cy="981075"/>
        </a:xfrm>
        <a:prstGeom prst="roundRect">
          <a:avLst/>
        </a:prstGeom>
        <a:solidFill>
          <a:srgbClr val="FFFF00"/>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・実務研修受講後（全課程修了後）の成果、目標達成度など、受講者の考えを記入してください。</a:t>
          </a: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a:p>
          <a:pPr algn="l"/>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・表現方法は自由です。</a:t>
          </a: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a:p>
          <a:pPr algn="l">
            <a:lnSpc>
              <a:spcPts val="1300"/>
            </a:lnSpc>
          </a:pPr>
          <a:r>
            <a:rPr kumimoji="1" lang="ja-JP" altLang="en-US" sz="1200" u="wavy" baseline="0">
              <a:solidFill>
                <a:schemeClr val="tx1"/>
              </a:solidFill>
              <a:latin typeface="HGP創英角ｺﾞｼｯｸUB" panose="020B0900000000000000" pitchFamily="50" charset="-128"/>
              <a:ea typeface="HGP創英角ｺﾞｼｯｸUB" panose="020B0900000000000000" pitchFamily="50" charset="-128"/>
            </a:rPr>
            <a:t>◎３か月後、研修実施機関への提出は不要です。</a:t>
          </a:r>
          <a:endParaRPr kumimoji="1" lang="en-US" altLang="ja-JP" sz="1200" u="wavy" baseline="0">
            <a:solidFill>
              <a:schemeClr val="tx1"/>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1</xdr:col>
      <xdr:colOff>66675</xdr:colOff>
      <xdr:row>53</xdr:row>
      <xdr:rowOff>47625</xdr:rowOff>
    </xdr:from>
    <xdr:to>
      <xdr:col>17</xdr:col>
      <xdr:colOff>104775</xdr:colOff>
      <xdr:row>59</xdr:row>
      <xdr:rowOff>85725</xdr:rowOff>
    </xdr:to>
    <xdr:sp macro="" textlink="">
      <xdr:nvSpPr>
        <xdr:cNvPr id="12" name="角丸四角形 11">
          <a:extLst>
            <a:ext uri="{FF2B5EF4-FFF2-40B4-BE49-F238E27FC236}">
              <a16:creationId xmlns="" xmlns:a16="http://schemas.microsoft.com/office/drawing/2014/main" id="{B12332E0-471E-4397-8440-BC305FD9AFFA}"/>
            </a:ext>
          </a:extLst>
        </xdr:cNvPr>
        <xdr:cNvSpPr/>
      </xdr:nvSpPr>
      <xdr:spPr>
        <a:xfrm>
          <a:off x="752475" y="9134475"/>
          <a:ext cx="11010900" cy="1066800"/>
        </a:xfrm>
        <a:prstGeom prst="roundRect">
          <a:avLst/>
        </a:prstGeom>
        <a:solidFill>
          <a:srgbClr val="FFFF00"/>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lnSpc>
              <a:spcPts val="1500"/>
            </a:lnSpc>
          </a:pPr>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・受講者が所属している事業所（従事先）の管理者（もしくは上司）が記入してください。</a:t>
          </a: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a:p>
          <a:pPr algn="l">
            <a:lnSpc>
              <a:spcPts val="1500"/>
            </a:lnSpc>
          </a:pPr>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a:t>
          </a:r>
          <a:r>
            <a:rPr kumimoji="1" lang="en-US" altLang="ja-JP" sz="12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事業所に所属していない受講者は、「現在所属なし」と記入してください。）</a:t>
          </a: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a:p>
          <a:pPr algn="l"/>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・表現方法は自由です。</a:t>
          </a: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a:p>
          <a:pPr algn="l">
            <a:lnSpc>
              <a:spcPts val="1300"/>
            </a:lnSpc>
          </a:pPr>
          <a:r>
            <a:rPr kumimoji="1" lang="ja-JP" altLang="en-US" sz="1200" u="wavy" baseline="0">
              <a:solidFill>
                <a:schemeClr val="tx1"/>
              </a:solidFill>
              <a:latin typeface="HGP創英角ｺﾞｼｯｸUB" panose="020B0900000000000000" pitchFamily="50" charset="-128"/>
              <a:ea typeface="HGP創英角ｺﾞｼｯｸUB" panose="020B0900000000000000" pitchFamily="50" charset="-128"/>
            </a:rPr>
            <a:t>◎３か月後、研修実施機関への提出は不要です。</a:t>
          </a:r>
          <a:endParaRPr kumimoji="1" lang="en-US" altLang="ja-JP" sz="1200" u="wavy" baseline="0">
            <a:solidFill>
              <a:schemeClr val="tx1"/>
            </a:solidFill>
            <a:latin typeface="HGP創英角ｺﾞｼｯｸUB" panose="020B0900000000000000" pitchFamily="50" charset="-128"/>
            <a:ea typeface="HGP創英角ｺﾞｼｯｸUB" panose="020B09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E76EA9C4-E811-4ED4-9BFB-EE84818E43F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C15C4529-9465-4554-B4C7-2F4D8FE7FBB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4E787716-7D8B-4B0D-A66E-B35800E7E0D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FEF6F2D1-B615-49D6-89B8-8DFEFE93228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6FA6A47F-8D4E-4BE8-8A38-35E98AEF77A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484BBAA8-A258-4C95-B98E-4D60769302B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42E4E833-A942-42E0-862E-ED9508DC6021}"/>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7290A93E-36C6-48B6-8CBA-7035E43AC30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5C85D266-0D4A-4D88-9156-4188F64CB8E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0870460E-BB84-4B9B-BC9B-BDFD3D54BC3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A822F0D1-3C16-4408-ABD0-E017105E893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twoCellAnchor>
    <xdr:from>
      <xdr:col>24</xdr:col>
      <xdr:colOff>104775</xdr:colOff>
      <xdr:row>17</xdr:row>
      <xdr:rowOff>171449</xdr:rowOff>
    </xdr:from>
    <xdr:to>
      <xdr:col>28</xdr:col>
      <xdr:colOff>609600</xdr:colOff>
      <xdr:row>23</xdr:row>
      <xdr:rowOff>438149</xdr:rowOff>
    </xdr:to>
    <xdr:sp macro="" textlink="">
      <xdr:nvSpPr>
        <xdr:cNvPr id="3" name="角丸四角形 2">
          <a:extLst>
            <a:ext uri="{FF2B5EF4-FFF2-40B4-BE49-F238E27FC236}">
              <a16:creationId xmlns="" xmlns:a16="http://schemas.microsoft.com/office/drawing/2014/main" id="{BB59B94D-FA23-45FC-808E-4AC4B87D5AC1}"/>
            </a:ext>
          </a:extLst>
        </xdr:cNvPr>
        <xdr:cNvSpPr/>
      </xdr:nvSpPr>
      <xdr:spPr>
        <a:xfrm>
          <a:off x="16563975" y="3562349"/>
          <a:ext cx="3248025" cy="10287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「受講直後」、「備考」は該当する科目受講後に記入してください。</a:t>
          </a: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a:p>
          <a:pPr algn="l">
            <a:lnSpc>
              <a:spcPts val="1300"/>
            </a:lnSpc>
          </a:pP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a:p>
          <a:pPr algn="l">
            <a:lnSpc>
              <a:spcPts val="1300"/>
            </a:lnSpc>
          </a:pPr>
          <a:r>
            <a:rPr kumimoji="1" lang="en-US" altLang="ja-JP" sz="12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「備考」欄は、各項目におけるキーワード等を記入し、研修後に自身で振り返る際、参考にしてください。</a:t>
          </a: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a:p>
          <a:pPr algn="l">
            <a:lnSpc>
              <a:spcPts val="1300"/>
            </a:lnSpc>
          </a:pPr>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　また、疑問点等あれば、振り返り講義の参考にしますので、記入してください。</a:t>
          </a:r>
        </a:p>
      </xdr:txBody>
    </xdr:sp>
    <xdr:clientData/>
  </xdr:twoCellAnchor>
  <xdr:twoCellAnchor>
    <xdr:from>
      <xdr:col>20</xdr:col>
      <xdr:colOff>66675</xdr:colOff>
      <xdr:row>16</xdr:row>
      <xdr:rowOff>180976</xdr:rowOff>
    </xdr:from>
    <xdr:to>
      <xdr:col>24</xdr:col>
      <xdr:colOff>161925</xdr:colOff>
      <xdr:row>17</xdr:row>
      <xdr:rowOff>333375</xdr:rowOff>
    </xdr:to>
    <xdr:cxnSp macro="">
      <xdr:nvCxnSpPr>
        <xdr:cNvPr id="4" name="直線矢印コネクタ 3">
          <a:extLst>
            <a:ext uri="{FF2B5EF4-FFF2-40B4-BE49-F238E27FC236}">
              <a16:creationId xmlns="" xmlns:a16="http://schemas.microsoft.com/office/drawing/2014/main" id="{B3775845-0ABE-4571-8F16-55957B449D99}"/>
            </a:ext>
          </a:extLst>
        </xdr:cNvPr>
        <xdr:cNvCxnSpPr/>
      </xdr:nvCxnSpPr>
      <xdr:spPr>
        <a:xfrm flipH="1" flipV="1">
          <a:off x="13782675" y="3390901"/>
          <a:ext cx="2838450" cy="17144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133350</xdr:colOff>
      <xdr:row>16</xdr:row>
      <xdr:rowOff>142877</xdr:rowOff>
    </xdr:from>
    <xdr:to>
      <xdr:col>27</xdr:col>
      <xdr:colOff>257175</xdr:colOff>
      <xdr:row>17</xdr:row>
      <xdr:rowOff>190500</xdr:rowOff>
    </xdr:to>
    <xdr:cxnSp macro="">
      <xdr:nvCxnSpPr>
        <xdr:cNvPr id="5" name="直線矢印コネクタ 4">
          <a:extLst>
            <a:ext uri="{FF2B5EF4-FFF2-40B4-BE49-F238E27FC236}">
              <a16:creationId xmlns="" xmlns:a16="http://schemas.microsoft.com/office/drawing/2014/main" id="{F98090BB-D939-4BA9-88A3-F67B3DD9D5C8}"/>
            </a:ext>
          </a:extLst>
        </xdr:cNvPr>
        <xdr:cNvCxnSpPr/>
      </xdr:nvCxnSpPr>
      <xdr:spPr>
        <a:xfrm flipV="1">
          <a:off x="18649950" y="3362327"/>
          <a:ext cx="123825" cy="20002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38100</xdr:colOff>
      <xdr:row>15</xdr:row>
      <xdr:rowOff>85725</xdr:rowOff>
    </xdr:from>
    <xdr:to>
      <xdr:col>17</xdr:col>
      <xdr:colOff>133350</xdr:colOff>
      <xdr:row>16</xdr:row>
      <xdr:rowOff>180975</xdr:rowOff>
    </xdr:to>
    <xdr:sp macro="" textlink="">
      <xdr:nvSpPr>
        <xdr:cNvPr id="6" name="楕円 5">
          <a:extLst>
            <a:ext uri="{FF2B5EF4-FFF2-40B4-BE49-F238E27FC236}">
              <a16:creationId xmlns="" xmlns:a16="http://schemas.microsoft.com/office/drawing/2014/main" id="{F0BCE31F-86DF-4DA2-98EA-5507068177D3}"/>
            </a:ext>
          </a:extLst>
        </xdr:cNvPr>
        <xdr:cNvSpPr/>
      </xdr:nvSpPr>
      <xdr:spPr>
        <a:xfrm>
          <a:off x="10325100" y="3019425"/>
          <a:ext cx="1466850" cy="3714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47625</xdr:colOff>
      <xdr:row>15</xdr:row>
      <xdr:rowOff>95250</xdr:rowOff>
    </xdr:from>
    <xdr:to>
      <xdr:col>20</xdr:col>
      <xdr:colOff>133350</xdr:colOff>
      <xdr:row>16</xdr:row>
      <xdr:rowOff>190500</xdr:rowOff>
    </xdr:to>
    <xdr:sp macro="" textlink="">
      <xdr:nvSpPr>
        <xdr:cNvPr id="7" name="楕円 6">
          <a:extLst>
            <a:ext uri="{FF2B5EF4-FFF2-40B4-BE49-F238E27FC236}">
              <a16:creationId xmlns="" xmlns:a16="http://schemas.microsoft.com/office/drawing/2014/main" id="{AB590757-5129-4191-B8BB-66654F68FC70}"/>
            </a:ext>
          </a:extLst>
        </xdr:cNvPr>
        <xdr:cNvSpPr/>
      </xdr:nvSpPr>
      <xdr:spPr>
        <a:xfrm>
          <a:off x="12392025" y="3028950"/>
          <a:ext cx="1457325"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47625</xdr:colOff>
      <xdr:row>15</xdr:row>
      <xdr:rowOff>28576</xdr:rowOff>
    </xdr:from>
    <xdr:to>
      <xdr:col>23</xdr:col>
      <xdr:colOff>123825</xdr:colOff>
      <xdr:row>23</xdr:row>
      <xdr:rowOff>419101</xdr:rowOff>
    </xdr:to>
    <xdr:sp macro="" textlink="">
      <xdr:nvSpPr>
        <xdr:cNvPr id="8" name="角丸四角形 7">
          <a:extLst>
            <a:ext uri="{FF2B5EF4-FFF2-40B4-BE49-F238E27FC236}">
              <a16:creationId xmlns="" xmlns:a16="http://schemas.microsoft.com/office/drawing/2014/main" id="{ADF60EAC-2D14-407A-A4E9-B6D72E11837B}"/>
            </a:ext>
          </a:extLst>
        </xdr:cNvPr>
        <xdr:cNvSpPr/>
      </xdr:nvSpPr>
      <xdr:spPr>
        <a:xfrm>
          <a:off x="14449425" y="2962276"/>
          <a:ext cx="1447800" cy="1628775"/>
        </a:xfrm>
        <a:prstGeom prst="roundRect">
          <a:avLst/>
        </a:prstGeom>
        <a:noFill/>
        <a:ln w="1270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1</xdr:colOff>
      <xdr:row>24</xdr:row>
      <xdr:rowOff>247651</xdr:rowOff>
    </xdr:from>
    <xdr:to>
      <xdr:col>28</xdr:col>
      <xdr:colOff>638176</xdr:colOff>
      <xdr:row>27</xdr:row>
      <xdr:rowOff>38099</xdr:rowOff>
    </xdr:to>
    <xdr:sp macro="" textlink="">
      <xdr:nvSpPr>
        <xdr:cNvPr id="9" name="角丸四角形 8">
          <a:extLst>
            <a:ext uri="{FF2B5EF4-FFF2-40B4-BE49-F238E27FC236}">
              <a16:creationId xmlns="" xmlns:a16="http://schemas.microsoft.com/office/drawing/2014/main" id="{8E6AAED5-DD65-407A-8166-4CF11B6F7D75}"/>
            </a:ext>
          </a:extLst>
        </xdr:cNvPr>
        <xdr:cNvSpPr/>
      </xdr:nvSpPr>
      <xdr:spPr>
        <a:xfrm>
          <a:off x="10287001" y="4762501"/>
          <a:ext cx="9553575" cy="380998"/>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ts val="1300"/>
            </a:lnSpc>
            <a:spcBef>
              <a:spcPts val="0"/>
            </a:spcBef>
            <a:spcAft>
              <a:spcPts val="0"/>
            </a:spcAft>
            <a:buClrTx/>
            <a:buSzTx/>
            <a:buFontTx/>
            <a:buNone/>
            <a:tabLst/>
            <a:defRPr/>
          </a:pPr>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「実践評価」、は</a:t>
          </a:r>
          <a:r>
            <a:rPr kumimoji="1" lang="ja-JP" altLang="en-US" sz="1200" u="sng">
              <a:solidFill>
                <a:schemeClr val="tx1"/>
              </a:solidFill>
              <a:latin typeface="HGP創英角ｺﾞｼｯｸUB" panose="020B0900000000000000" pitchFamily="50" charset="-128"/>
              <a:ea typeface="HGP創英角ｺﾞｼｯｸUB" panose="020B0900000000000000" pitchFamily="50" charset="-128"/>
            </a:rPr>
            <a:t>研修全課程終了後</a:t>
          </a:r>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に記入してください。</a:t>
          </a: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a:p>
          <a:pPr marL="0" marR="0" indent="0" algn="l" defTabSz="914400" eaLnBrk="1" fontAlgn="auto" latinLnBrk="0" hangingPunct="1">
            <a:lnSpc>
              <a:spcPts val="1300"/>
            </a:lnSpc>
            <a:spcBef>
              <a:spcPts val="0"/>
            </a:spcBef>
            <a:spcAft>
              <a:spcPts val="0"/>
            </a:spcAft>
            <a:buClrTx/>
            <a:buSzTx/>
            <a:buFontTx/>
            <a:buNone/>
            <a:tabLst/>
            <a:defRPr/>
          </a:pP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a:p>
          <a:pPr marL="0" marR="0" indent="0" algn="l" defTabSz="914400" eaLnBrk="1" fontAlgn="auto" latinLnBrk="0" hangingPunct="1">
            <a:lnSpc>
              <a:spcPts val="1300"/>
            </a:lnSpc>
            <a:spcBef>
              <a:spcPts val="0"/>
            </a:spcBef>
            <a:spcAft>
              <a:spcPts val="0"/>
            </a:spcAft>
            <a:buClrTx/>
            <a:buSzTx/>
            <a:buFontTx/>
            <a:buNone/>
            <a:tabLst/>
            <a:defRPr/>
          </a:pPr>
          <a:r>
            <a:rPr kumimoji="1" lang="ja-JP" altLang="ja-JP" sz="1200" u="wavy" baseline="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◎３か月後、研修実施機関への提出は不要です。</a:t>
          </a:r>
          <a:endParaRPr lang="ja-JP" altLang="ja-JP" sz="1200">
            <a:solidFill>
              <a:sysClr val="windowText" lastClr="000000"/>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23</xdr:col>
      <xdr:colOff>9525</xdr:colOff>
      <xdr:row>23</xdr:row>
      <xdr:rowOff>323850</xdr:rowOff>
    </xdr:from>
    <xdr:to>
      <xdr:col>23</xdr:col>
      <xdr:colOff>76200</xdr:colOff>
      <xdr:row>24</xdr:row>
      <xdr:rowOff>238125</xdr:rowOff>
    </xdr:to>
    <xdr:cxnSp macro="">
      <xdr:nvCxnSpPr>
        <xdr:cNvPr id="10" name="直線矢印コネクタ 9">
          <a:extLst>
            <a:ext uri="{FF2B5EF4-FFF2-40B4-BE49-F238E27FC236}">
              <a16:creationId xmlns="" xmlns:a16="http://schemas.microsoft.com/office/drawing/2014/main" id="{7BEAAEB6-1992-4F1B-B87C-BEC2BB0C3EDE}"/>
            </a:ext>
          </a:extLst>
        </xdr:cNvPr>
        <xdr:cNvCxnSpPr/>
      </xdr:nvCxnSpPr>
      <xdr:spPr>
        <a:xfrm flipH="1" flipV="1">
          <a:off x="15782925" y="4591050"/>
          <a:ext cx="66675" cy="1714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104775</xdr:colOff>
      <xdr:row>13</xdr:row>
      <xdr:rowOff>152399</xdr:rowOff>
    </xdr:from>
    <xdr:to>
      <xdr:col>13</xdr:col>
      <xdr:colOff>19050</xdr:colOff>
      <xdr:row>16</xdr:row>
      <xdr:rowOff>133349</xdr:rowOff>
    </xdr:to>
    <xdr:sp macro="" textlink="">
      <xdr:nvSpPr>
        <xdr:cNvPr id="11" name="角丸四角形 10">
          <a:extLst>
            <a:ext uri="{FF2B5EF4-FFF2-40B4-BE49-F238E27FC236}">
              <a16:creationId xmlns="" xmlns:a16="http://schemas.microsoft.com/office/drawing/2014/main" id="{C3E7BDEB-004C-479A-8AD1-5E0BCC92FA3B}"/>
            </a:ext>
          </a:extLst>
        </xdr:cNvPr>
        <xdr:cNvSpPr/>
      </xdr:nvSpPr>
      <xdr:spPr>
        <a:xfrm>
          <a:off x="790575" y="2676524"/>
          <a:ext cx="8143875" cy="67627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「受講前」は該当する科目受講前に４段階評価してください。</a:t>
          </a:r>
        </a:p>
      </xdr:txBody>
    </xdr:sp>
    <xdr:clientData/>
  </xdr:twoCellAnchor>
  <xdr:twoCellAnchor>
    <xdr:from>
      <xdr:col>13</xdr:col>
      <xdr:colOff>9525</xdr:colOff>
      <xdr:row>15</xdr:row>
      <xdr:rowOff>57150</xdr:rowOff>
    </xdr:from>
    <xdr:to>
      <xdr:col>15</xdr:col>
      <xdr:colOff>62771</xdr:colOff>
      <xdr:row>15</xdr:row>
      <xdr:rowOff>172804</xdr:rowOff>
    </xdr:to>
    <xdr:cxnSp macro="">
      <xdr:nvCxnSpPr>
        <xdr:cNvPr id="12" name="直線矢印コネクタ 11">
          <a:extLst>
            <a:ext uri="{FF2B5EF4-FFF2-40B4-BE49-F238E27FC236}">
              <a16:creationId xmlns="" xmlns:a16="http://schemas.microsoft.com/office/drawing/2014/main" id="{4A89653C-494A-428D-B87B-EB7EB79F3D74}"/>
            </a:ext>
          </a:extLst>
        </xdr:cNvPr>
        <xdr:cNvCxnSpPr/>
      </xdr:nvCxnSpPr>
      <xdr:spPr>
        <a:xfrm>
          <a:off x="8924925" y="2990850"/>
          <a:ext cx="1424846" cy="11565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85725</xdr:colOff>
      <xdr:row>4</xdr:row>
      <xdr:rowOff>19051</xdr:rowOff>
    </xdr:from>
    <xdr:to>
      <xdr:col>29</xdr:col>
      <xdr:colOff>66675</xdr:colOff>
      <xdr:row>7</xdr:row>
      <xdr:rowOff>9526</xdr:rowOff>
    </xdr:to>
    <xdr:sp macro="" textlink="">
      <xdr:nvSpPr>
        <xdr:cNvPr id="13" name="角丸四角形 12">
          <a:extLst>
            <a:ext uri="{FF2B5EF4-FFF2-40B4-BE49-F238E27FC236}">
              <a16:creationId xmlns="" xmlns:a16="http://schemas.microsoft.com/office/drawing/2014/main" id="{BE6958E1-1FAC-4523-80D8-7D3A2A8E7006}"/>
            </a:ext>
          </a:extLst>
        </xdr:cNvPr>
        <xdr:cNvSpPr/>
      </xdr:nvSpPr>
      <xdr:spPr>
        <a:xfrm>
          <a:off x="12430125" y="857251"/>
          <a:ext cx="7524750" cy="7239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「受講日」、「時間」は該当する科目を複数日に視聴される場合、それぞれの日程を記入してください。</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20</xdr:col>
      <xdr:colOff>104775</xdr:colOff>
      <xdr:row>7</xdr:row>
      <xdr:rowOff>0</xdr:rowOff>
    </xdr:from>
    <xdr:to>
      <xdr:col>23</xdr:col>
      <xdr:colOff>9525</xdr:colOff>
      <xdr:row>9</xdr:row>
      <xdr:rowOff>142875</xdr:rowOff>
    </xdr:to>
    <xdr:cxnSp macro="">
      <xdr:nvCxnSpPr>
        <xdr:cNvPr id="14" name="直線矢印コネクタ 13">
          <a:extLst>
            <a:ext uri="{FF2B5EF4-FFF2-40B4-BE49-F238E27FC236}">
              <a16:creationId xmlns="" xmlns:a16="http://schemas.microsoft.com/office/drawing/2014/main" id="{DDA2481C-E797-4D4D-BA73-1B3D46BFBAC3}"/>
            </a:ext>
          </a:extLst>
        </xdr:cNvPr>
        <xdr:cNvCxnSpPr/>
      </xdr:nvCxnSpPr>
      <xdr:spPr>
        <a:xfrm flipH="1">
          <a:off x="13820775" y="1571625"/>
          <a:ext cx="1962150" cy="3333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CCACFDD9-CC80-4A2C-A495-915371CEDE6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A1451B4C-048D-4644-BBC7-475A21B70A0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13621BD9-88A6-46DF-B43E-48DAE888E29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C205F43C-70F7-4FD6-8527-5EB767CF284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704FD607-0E88-4EFC-9FDA-EBEEDCC3A9B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12600463-DC22-4CE6-A3D2-A9245A7392E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6AD28CC9-FEC5-478E-A9ED-528CB719023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EBC16A96-0B5B-4A39-B154-640E05607D6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C1A88D17-9A2A-42EF-ACC2-E528D9C9AAA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92A9BAE4-53CC-44AA-9D3C-1FFCEB5FD2F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982794B7-FBC6-44C9-B466-78E991DA857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twoCellAnchor>
    <xdr:from>
      <xdr:col>9</xdr:col>
      <xdr:colOff>47625</xdr:colOff>
      <xdr:row>17</xdr:row>
      <xdr:rowOff>295274</xdr:rowOff>
    </xdr:from>
    <xdr:to>
      <xdr:col>28</xdr:col>
      <xdr:colOff>638175</xdr:colOff>
      <xdr:row>19</xdr:row>
      <xdr:rowOff>314325</xdr:rowOff>
    </xdr:to>
    <xdr:sp macro="" textlink="">
      <xdr:nvSpPr>
        <xdr:cNvPr id="3" name="角丸四角形 2">
          <a:extLst>
            <a:ext uri="{FF2B5EF4-FFF2-40B4-BE49-F238E27FC236}">
              <a16:creationId xmlns="" xmlns:a16="http://schemas.microsoft.com/office/drawing/2014/main" id="{ADF0F08B-577A-4C6F-8EFF-ABC0436E2F1C}"/>
            </a:ext>
          </a:extLst>
        </xdr:cNvPr>
        <xdr:cNvSpPr/>
      </xdr:nvSpPr>
      <xdr:spPr>
        <a:xfrm>
          <a:off x="6219825" y="3209924"/>
          <a:ext cx="13620750" cy="3314701"/>
        </a:xfrm>
        <a:prstGeom prst="roundRect">
          <a:avLst/>
        </a:prstGeom>
        <a:solidFill>
          <a:srgbClr val="FFFF00"/>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・各科目受講後、感じたことや学びなどを各項目に記入してください。</a:t>
          </a: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a:p>
          <a:pPr algn="l">
            <a:lnSpc>
              <a:spcPts val="1300"/>
            </a:lnSpc>
          </a:pP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a:p>
          <a:pPr algn="l">
            <a:lnSpc>
              <a:spcPts val="1300"/>
            </a:lnSpc>
          </a:pPr>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・表現方法は自由です。</a:t>
          </a: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a:p>
          <a:pPr algn="l">
            <a:lnSpc>
              <a:spcPts val="1300"/>
            </a:lnSpc>
          </a:pPr>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（箇条書き等でも可。）</a:t>
          </a: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a:p>
          <a:pPr algn="l">
            <a:lnSpc>
              <a:spcPts val="1300"/>
            </a:lnSpc>
          </a:pP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a:p>
          <a:pPr algn="l">
            <a:lnSpc>
              <a:spcPts val="1300"/>
            </a:lnSpc>
          </a:pPr>
          <a:r>
            <a:rPr kumimoji="1" lang="en-US" altLang="ja-JP" sz="12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①～④まで、</a:t>
          </a:r>
          <a:r>
            <a:rPr kumimoji="1" lang="ja-JP" altLang="en-US" sz="1600" u="sng">
              <a:solidFill>
                <a:schemeClr val="tx1"/>
              </a:solidFill>
              <a:latin typeface="HGP創英角ｺﾞｼｯｸUB" panose="020B0900000000000000" pitchFamily="50" charset="-128"/>
              <a:ea typeface="HGP創英角ｺﾞｼｯｸUB" panose="020B0900000000000000" pitchFamily="50" charset="-128"/>
            </a:rPr>
            <a:t>空欄の無いよう必ず</a:t>
          </a:r>
          <a:r>
            <a:rPr kumimoji="1" lang="ja-JP" altLang="en-US" sz="1200">
              <a:solidFill>
                <a:schemeClr val="tx1"/>
              </a:solidFill>
              <a:latin typeface="HGP創英角ｺﾞｼｯｸUB" panose="020B0900000000000000" pitchFamily="50" charset="-128"/>
              <a:ea typeface="HGP創英角ｺﾞｼｯｸUB" panose="020B0900000000000000" pitchFamily="50" charset="-128"/>
            </a:rPr>
            <a:t>記入してください。</a:t>
          </a:r>
          <a:endParaRPr kumimoji="1" lang="en-US" altLang="ja-JP" sz="1200">
            <a:solidFill>
              <a:schemeClr val="tx1"/>
            </a:solidFill>
            <a:latin typeface="HGP創英角ｺﾞｼｯｸUB" panose="020B0900000000000000" pitchFamily="50" charset="-128"/>
            <a:ea typeface="HGP創英角ｺﾞｼｯｸUB" panose="020B0900000000000000"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A2DDDA13-0C05-46F5-A320-FECF5C4152D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A799D609-4CCF-48BB-A287-C8D69B0E156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3" name="正方形/長方形 2">
          <a:hlinkClick xmlns:r="http://schemas.openxmlformats.org/officeDocument/2006/relationships" r:id="rId1"/>
          <a:extLst>
            <a:ext uri="{FF2B5EF4-FFF2-40B4-BE49-F238E27FC236}">
              <a16:creationId xmlns="" xmlns:a16="http://schemas.microsoft.com/office/drawing/2014/main" id="{42D4DE40-A7A4-493F-9AF4-EABDB8DF5F3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C0C05E7A-AC30-4B0C-9927-ABD15696E3B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8269917F-A45A-43F8-AFAD-E9E85572BD2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9520D428-1F9C-48C9-B51B-40614E28BD4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4A43E726-8D19-40FC-AFE3-A6DC645535A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CB8D4BD4-23AE-4B1D-9DAD-922B5E2A5DA1}"/>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1B5DE3B4-3FF0-4E54-AF48-B7A90C9F325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2B66583C-B45B-44F6-95CF-5CCE4668BC8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67</xdr:row>
      <xdr:rowOff>180975</xdr:rowOff>
    </xdr:from>
    <xdr:to>
      <xdr:col>13</xdr:col>
      <xdr:colOff>9525</xdr:colOff>
      <xdr:row>76</xdr:row>
      <xdr:rowOff>38100</xdr:rowOff>
    </xdr:to>
    <xdr:pic>
      <xdr:nvPicPr>
        <xdr:cNvPr id="73139" name="図 64" descr="エクセル1（TOPページ）.gif">
          <a:extLst>
            <a:ext uri="{FF2B5EF4-FFF2-40B4-BE49-F238E27FC236}">
              <a16:creationId xmlns="" xmlns:a16="http://schemas.microsoft.com/office/drawing/2014/main" id="{03F20A48-C8B9-4738-8B2E-44BD40F1F9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239750"/>
          <a:ext cx="4114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11</xdr:row>
      <xdr:rowOff>114300</xdr:rowOff>
    </xdr:from>
    <xdr:to>
      <xdr:col>3</xdr:col>
      <xdr:colOff>228600</xdr:colOff>
      <xdr:row>13</xdr:row>
      <xdr:rowOff>95250</xdr:rowOff>
    </xdr:to>
    <xdr:grpSp>
      <xdr:nvGrpSpPr>
        <xdr:cNvPr id="73140" name="グループ化 1">
          <a:extLst>
            <a:ext uri="{FF2B5EF4-FFF2-40B4-BE49-F238E27FC236}">
              <a16:creationId xmlns="" xmlns:a16="http://schemas.microsoft.com/office/drawing/2014/main" id="{4115BDCB-1BCB-4186-89B1-876C32714072}"/>
            </a:ext>
          </a:extLst>
        </xdr:cNvPr>
        <xdr:cNvGrpSpPr>
          <a:grpSpLocks/>
        </xdr:cNvGrpSpPr>
      </xdr:nvGrpSpPr>
      <xdr:grpSpPr bwMode="auto">
        <a:xfrm>
          <a:off x="719759" y="2251213"/>
          <a:ext cx="502754" cy="361950"/>
          <a:chOff x="3535085" y="2924944"/>
          <a:chExt cx="705678" cy="504056"/>
        </a:xfrm>
      </xdr:grpSpPr>
      <xdr:sp macro="" textlink="">
        <xdr:nvSpPr>
          <xdr:cNvPr id="4" name="1 つの角を丸めた四角形 3">
            <a:extLst>
              <a:ext uri="{FF2B5EF4-FFF2-40B4-BE49-F238E27FC236}">
                <a16:creationId xmlns="" xmlns:a16="http://schemas.microsoft.com/office/drawing/2014/main" id="{D271FC83-47CE-4F4D-BF8E-7A41608C1862}"/>
              </a:ext>
            </a:extLst>
          </xdr:cNvPr>
          <xdr:cNvSpPr/>
        </xdr:nvSpPr>
        <xdr:spPr>
          <a:xfrm>
            <a:off x="3708176" y="2924944"/>
            <a:ext cx="359496"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5" name="テキスト ボックス 57">
            <a:extLst>
              <a:ext uri="{FF2B5EF4-FFF2-40B4-BE49-F238E27FC236}">
                <a16:creationId xmlns="" xmlns:a16="http://schemas.microsoft.com/office/drawing/2014/main" id="{1E6BA0C1-308A-4AAD-BA47-07C381AE5D62}"/>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104775</xdr:colOff>
      <xdr:row>10</xdr:row>
      <xdr:rowOff>0</xdr:rowOff>
    </xdr:from>
    <xdr:to>
      <xdr:col>5</xdr:col>
      <xdr:colOff>0</xdr:colOff>
      <xdr:row>12</xdr:row>
      <xdr:rowOff>0</xdr:rowOff>
    </xdr:to>
    <xdr:sp macro="" textlink="">
      <xdr:nvSpPr>
        <xdr:cNvPr id="6" name="テキスト ボックス 5">
          <a:extLst>
            <a:ext uri="{FF2B5EF4-FFF2-40B4-BE49-F238E27FC236}">
              <a16:creationId xmlns="" xmlns:a16="http://schemas.microsoft.com/office/drawing/2014/main" id="{ADBF8DA1-B124-4D71-B328-AC7EE2B36D03}"/>
            </a:ext>
          </a:extLst>
        </xdr:cNvPr>
        <xdr:cNvSpPr txBox="1"/>
      </xdr:nvSpPr>
      <xdr:spPr>
        <a:xfrm>
          <a:off x="790575" y="1714500"/>
          <a:ext cx="263842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latin typeface="ＭＳ Ｐ明朝" pitchFamily="18" charset="-128"/>
              <a:ea typeface="ＭＳ Ｐ明朝" pitchFamily="18" charset="-128"/>
            </a:rPr>
            <a:t>●シート</a:t>
          </a:r>
          <a:r>
            <a:rPr kumimoji="1" lang="en-US" altLang="ja-JP" sz="1000">
              <a:latin typeface="ＭＳ Ｐ明朝" pitchFamily="18" charset="-128"/>
              <a:ea typeface="ＭＳ Ｐ明朝" pitchFamily="18" charset="-128"/>
            </a:rPr>
            <a:t>1</a:t>
          </a:r>
          <a:r>
            <a:rPr kumimoji="1" lang="ja-JP" altLang="en-US" sz="1000">
              <a:latin typeface="ＭＳ Ｐ明朝" pitchFamily="18" charset="-128"/>
              <a:ea typeface="ＭＳ Ｐ明朝" pitchFamily="18" charset="-128"/>
            </a:rPr>
            <a:t>（目標）</a:t>
          </a:r>
        </a:p>
      </xdr:txBody>
    </xdr:sp>
    <xdr:clientData/>
  </xdr:twoCellAnchor>
  <xdr:twoCellAnchor>
    <xdr:from>
      <xdr:col>1</xdr:col>
      <xdr:colOff>104775</xdr:colOff>
      <xdr:row>14</xdr:row>
      <xdr:rowOff>0</xdr:rowOff>
    </xdr:from>
    <xdr:to>
      <xdr:col>5</xdr:col>
      <xdr:colOff>0</xdr:colOff>
      <xdr:row>16</xdr:row>
      <xdr:rowOff>0</xdr:rowOff>
    </xdr:to>
    <xdr:sp macro="" textlink="">
      <xdr:nvSpPr>
        <xdr:cNvPr id="7" name="テキスト ボックス 6">
          <a:extLst>
            <a:ext uri="{FF2B5EF4-FFF2-40B4-BE49-F238E27FC236}">
              <a16:creationId xmlns="" xmlns:a16="http://schemas.microsoft.com/office/drawing/2014/main" id="{1B26792D-5C3F-4ACC-8E83-8FCFC2B22C6A}"/>
            </a:ext>
          </a:extLst>
        </xdr:cNvPr>
        <xdr:cNvSpPr txBox="1"/>
      </xdr:nvSpPr>
      <xdr:spPr>
        <a:xfrm>
          <a:off x="790575" y="2400300"/>
          <a:ext cx="263842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latin typeface="ＭＳ Ｐ明朝" pitchFamily="18" charset="-128"/>
              <a:ea typeface="ＭＳ Ｐ明朝" pitchFamily="18" charset="-128"/>
            </a:rPr>
            <a:t>研修を通して</a:t>
          </a:r>
          <a:r>
            <a:rPr kumimoji="1" lang="en-US" altLang="ja-JP" sz="1000">
              <a:latin typeface="ＭＳ Ｐ明朝" pitchFamily="18" charset="-128"/>
              <a:ea typeface="ＭＳ Ｐ明朝" pitchFamily="18" charset="-128"/>
            </a:rPr>
            <a:t>1</a:t>
          </a:r>
          <a:r>
            <a:rPr kumimoji="1" lang="ja-JP" altLang="en-US" sz="1000">
              <a:latin typeface="ＭＳ Ｐ明朝" pitchFamily="18" charset="-128"/>
              <a:ea typeface="ＭＳ Ｐ明朝" pitchFamily="18" charset="-128"/>
            </a:rPr>
            <a:t>枚</a:t>
          </a:r>
          <a:endParaRPr kumimoji="1" lang="en-US" altLang="ja-JP" sz="1000">
            <a:latin typeface="ＭＳ Ｐ明朝" pitchFamily="18" charset="-128"/>
            <a:ea typeface="ＭＳ Ｐ明朝" pitchFamily="18" charset="-128"/>
          </a:endParaRPr>
        </a:p>
      </xdr:txBody>
    </xdr:sp>
    <xdr:clientData/>
  </xdr:twoCellAnchor>
  <xdr:twoCellAnchor>
    <xdr:from>
      <xdr:col>6</xdr:col>
      <xdr:colOff>104775</xdr:colOff>
      <xdr:row>10</xdr:row>
      <xdr:rowOff>0</xdr:rowOff>
    </xdr:from>
    <xdr:to>
      <xdr:col>10</xdr:col>
      <xdr:colOff>0</xdr:colOff>
      <xdr:row>12</xdr:row>
      <xdr:rowOff>0</xdr:rowOff>
    </xdr:to>
    <xdr:sp macro="" textlink="">
      <xdr:nvSpPr>
        <xdr:cNvPr id="8" name="テキスト ボックス 7">
          <a:extLst>
            <a:ext uri="{FF2B5EF4-FFF2-40B4-BE49-F238E27FC236}">
              <a16:creationId xmlns="" xmlns:a16="http://schemas.microsoft.com/office/drawing/2014/main" id="{0563F6FD-53F6-4764-88AB-0A5F29E3B70C}"/>
            </a:ext>
          </a:extLst>
        </xdr:cNvPr>
        <xdr:cNvSpPr txBox="1"/>
      </xdr:nvSpPr>
      <xdr:spPr>
        <a:xfrm>
          <a:off x="4219575" y="1714500"/>
          <a:ext cx="263842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latin typeface="ＭＳ Ｐ明朝" pitchFamily="18" charset="-128"/>
              <a:ea typeface="ＭＳ Ｐ明朝" pitchFamily="18" charset="-128"/>
            </a:rPr>
            <a:t>●シート</a:t>
          </a:r>
          <a:r>
            <a:rPr kumimoji="1" lang="en-US" altLang="ja-JP" sz="1000">
              <a:latin typeface="ＭＳ Ｐ明朝" pitchFamily="18" charset="-128"/>
              <a:ea typeface="ＭＳ Ｐ明朝" pitchFamily="18" charset="-128"/>
            </a:rPr>
            <a:t>2</a:t>
          </a:r>
          <a:r>
            <a:rPr kumimoji="1" lang="ja-JP" altLang="en-US" sz="1000">
              <a:latin typeface="ＭＳ Ｐ明朝" pitchFamily="18" charset="-128"/>
              <a:ea typeface="ＭＳ Ｐ明朝" pitchFamily="18" charset="-128"/>
            </a:rPr>
            <a:t>（評価）</a:t>
          </a:r>
        </a:p>
      </xdr:txBody>
    </xdr:sp>
    <xdr:clientData/>
  </xdr:twoCellAnchor>
  <xdr:twoCellAnchor>
    <xdr:from>
      <xdr:col>6</xdr:col>
      <xdr:colOff>104775</xdr:colOff>
      <xdr:row>14</xdr:row>
      <xdr:rowOff>0</xdr:rowOff>
    </xdr:from>
    <xdr:to>
      <xdr:col>10</xdr:col>
      <xdr:colOff>0</xdr:colOff>
      <xdr:row>16</xdr:row>
      <xdr:rowOff>0</xdr:rowOff>
    </xdr:to>
    <xdr:sp macro="" textlink="">
      <xdr:nvSpPr>
        <xdr:cNvPr id="9" name="テキスト ボックス 8">
          <a:extLst>
            <a:ext uri="{FF2B5EF4-FFF2-40B4-BE49-F238E27FC236}">
              <a16:creationId xmlns="" xmlns:a16="http://schemas.microsoft.com/office/drawing/2014/main" id="{A3148264-E8E3-47DC-A713-E87FCA41F246}"/>
            </a:ext>
          </a:extLst>
        </xdr:cNvPr>
        <xdr:cNvSpPr txBox="1"/>
      </xdr:nvSpPr>
      <xdr:spPr>
        <a:xfrm>
          <a:off x="4219575" y="2400300"/>
          <a:ext cx="263842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latin typeface="ＭＳ Ｐ明朝" pitchFamily="18" charset="-128"/>
              <a:ea typeface="ＭＳ Ｐ明朝" pitchFamily="18" charset="-128"/>
            </a:rPr>
            <a:t>科目毎に</a:t>
          </a:r>
          <a:r>
            <a:rPr kumimoji="1" lang="en-US" altLang="ja-JP" sz="1000">
              <a:latin typeface="ＭＳ Ｐ明朝" pitchFamily="18" charset="-128"/>
              <a:ea typeface="ＭＳ Ｐ明朝" pitchFamily="18" charset="-128"/>
            </a:rPr>
            <a:t>1</a:t>
          </a:r>
          <a:r>
            <a:rPr kumimoji="1" lang="ja-JP" altLang="en-US" sz="1000">
              <a:latin typeface="ＭＳ Ｐ明朝" pitchFamily="18" charset="-128"/>
              <a:ea typeface="ＭＳ Ｐ明朝" pitchFamily="18" charset="-128"/>
            </a:rPr>
            <a:t>枚ずつ</a:t>
          </a:r>
          <a:endParaRPr kumimoji="1" lang="en-US" altLang="ja-JP" sz="1000">
            <a:latin typeface="ＭＳ Ｐ明朝" pitchFamily="18" charset="-128"/>
            <a:ea typeface="ＭＳ Ｐ明朝" pitchFamily="18" charset="-128"/>
          </a:endParaRPr>
        </a:p>
      </xdr:txBody>
    </xdr:sp>
    <xdr:clientData/>
  </xdr:twoCellAnchor>
  <xdr:twoCellAnchor>
    <xdr:from>
      <xdr:col>7</xdr:col>
      <xdr:colOff>28575</xdr:colOff>
      <xdr:row>11</xdr:row>
      <xdr:rowOff>38100</xdr:rowOff>
    </xdr:from>
    <xdr:to>
      <xdr:col>8</xdr:col>
      <xdr:colOff>200025</xdr:colOff>
      <xdr:row>13</xdr:row>
      <xdr:rowOff>19050</xdr:rowOff>
    </xdr:to>
    <xdr:grpSp>
      <xdr:nvGrpSpPr>
        <xdr:cNvPr id="73145" name="グループ化 8">
          <a:extLst>
            <a:ext uri="{FF2B5EF4-FFF2-40B4-BE49-F238E27FC236}">
              <a16:creationId xmlns="" xmlns:a16="http://schemas.microsoft.com/office/drawing/2014/main" id="{49C05E0F-C68A-46C0-88A2-613D157480FC}"/>
            </a:ext>
          </a:extLst>
        </xdr:cNvPr>
        <xdr:cNvGrpSpPr>
          <a:grpSpLocks/>
        </xdr:cNvGrpSpPr>
      </xdr:nvGrpSpPr>
      <xdr:grpSpPr bwMode="auto">
        <a:xfrm>
          <a:off x="2347705" y="2175013"/>
          <a:ext cx="502755" cy="361950"/>
          <a:chOff x="3535085" y="2924944"/>
          <a:chExt cx="705678" cy="504056"/>
        </a:xfrm>
      </xdr:grpSpPr>
      <xdr:sp macro="" textlink="">
        <xdr:nvSpPr>
          <xdr:cNvPr id="11" name="1 つの角を丸めた四角形 10">
            <a:extLst>
              <a:ext uri="{FF2B5EF4-FFF2-40B4-BE49-F238E27FC236}">
                <a16:creationId xmlns="" xmlns:a16="http://schemas.microsoft.com/office/drawing/2014/main" id="{9A8E3BD5-213F-48AC-9BC1-68608B3F309D}"/>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2" name="テキスト ボックス 72">
            <a:extLst>
              <a:ext uri="{FF2B5EF4-FFF2-40B4-BE49-F238E27FC236}">
                <a16:creationId xmlns="" xmlns:a16="http://schemas.microsoft.com/office/drawing/2014/main" id="{C53EF8D7-58C1-4580-8155-DBB6B9294E75}"/>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11</xdr:row>
      <xdr:rowOff>76200</xdr:rowOff>
    </xdr:from>
    <xdr:to>
      <xdr:col>8</xdr:col>
      <xdr:colOff>238125</xdr:colOff>
      <xdr:row>13</xdr:row>
      <xdr:rowOff>57150</xdr:rowOff>
    </xdr:to>
    <xdr:grpSp>
      <xdr:nvGrpSpPr>
        <xdr:cNvPr id="73146" name="グループ化 11">
          <a:extLst>
            <a:ext uri="{FF2B5EF4-FFF2-40B4-BE49-F238E27FC236}">
              <a16:creationId xmlns="" xmlns:a16="http://schemas.microsoft.com/office/drawing/2014/main" id="{C70624BC-3138-454A-951F-A449A5BB4C3D}"/>
            </a:ext>
          </a:extLst>
        </xdr:cNvPr>
        <xdr:cNvGrpSpPr>
          <a:grpSpLocks/>
        </xdr:cNvGrpSpPr>
      </xdr:nvGrpSpPr>
      <xdr:grpSpPr bwMode="auto">
        <a:xfrm>
          <a:off x="2385805" y="2213113"/>
          <a:ext cx="502755" cy="361950"/>
          <a:chOff x="3535085" y="2924944"/>
          <a:chExt cx="705678" cy="504056"/>
        </a:xfrm>
      </xdr:grpSpPr>
      <xdr:sp macro="" textlink="">
        <xdr:nvSpPr>
          <xdr:cNvPr id="14" name="1 つの角を丸めた四角形 13">
            <a:extLst>
              <a:ext uri="{FF2B5EF4-FFF2-40B4-BE49-F238E27FC236}">
                <a16:creationId xmlns="" xmlns:a16="http://schemas.microsoft.com/office/drawing/2014/main" id="{C6F6195D-1F7B-4BFC-8517-984FACF472AD}"/>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5" name="テキスト ボックス 72">
            <a:extLst>
              <a:ext uri="{FF2B5EF4-FFF2-40B4-BE49-F238E27FC236}">
                <a16:creationId xmlns="" xmlns:a16="http://schemas.microsoft.com/office/drawing/2014/main" id="{F7CCD6CE-0159-422F-985F-DE7E6A4C7164}"/>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11</xdr:row>
      <xdr:rowOff>114300</xdr:rowOff>
    </xdr:from>
    <xdr:to>
      <xdr:col>8</xdr:col>
      <xdr:colOff>257175</xdr:colOff>
      <xdr:row>13</xdr:row>
      <xdr:rowOff>95250</xdr:rowOff>
    </xdr:to>
    <xdr:grpSp>
      <xdr:nvGrpSpPr>
        <xdr:cNvPr id="73147" name="グループ化 14">
          <a:extLst>
            <a:ext uri="{FF2B5EF4-FFF2-40B4-BE49-F238E27FC236}">
              <a16:creationId xmlns="" xmlns:a16="http://schemas.microsoft.com/office/drawing/2014/main" id="{0D76DF35-AF88-49BC-9A5A-291084225DD2}"/>
            </a:ext>
          </a:extLst>
        </xdr:cNvPr>
        <xdr:cNvGrpSpPr>
          <a:grpSpLocks/>
        </xdr:cNvGrpSpPr>
      </xdr:nvGrpSpPr>
      <xdr:grpSpPr bwMode="auto">
        <a:xfrm>
          <a:off x="2404855" y="2251213"/>
          <a:ext cx="502755" cy="361950"/>
          <a:chOff x="3535085" y="2924944"/>
          <a:chExt cx="705678" cy="504056"/>
        </a:xfrm>
      </xdr:grpSpPr>
      <xdr:sp macro="" textlink="">
        <xdr:nvSpPr>
          <xdr:cNvPr id="17" name="1 つの角を丸めた四角形 16">
            <a:extLst>
              <a:ext uri="{FF2B5EF4-FFF2-40B4-BE49-F238E27FC236}">
                <a16:creationId xmlns="" xmlns:a16="http://schemas.microsoft.com/office/drawing/2014/main" id="{697578F5-0A97-4FE6-AF9F-C0AFD75B8F14}"/>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8" name="テキスト ボックス 72">
            <a:extLst>
              <a:ext uri="{FF2B5EF4-FFF2-40B4-BE49-F238E27FC236}">
                <a16:creationId xmlns="" xmlns:a16="http://schemas.microsoft.com/office/drawing/2014/main" id="{915C9733-51AE-4E92-84F6-E8051FC041BE}"/>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114300</xdr:colOff>
      <xdr:row>11</xdr:row>
      <xdr:rowOff>161925</xdr:rowOff>
    </xdr:from>
    <xdr:to>
      <xdr:col>8</xdr:col>
      <xdr:colOff>285750</xdr:colOff>
      <xdr:row>13</xdr:row>
      <xdr:rowOff>142875</xdr:rowOff>
    </xdr:to>
    <xdr:grpSp>
      <xdr:nvGrpSpPr>
        <xdr:cNvPr id="73148" name="グループ化 17">
          <a:extLst>
            <a:ext uri="{FF2B5EF4-FFF2-40B4-BE49-F238E27FC236}">
              <a16:creationId xmlns="" xmlns:a16="http://schemas.microsoft.com/office/drawing/2014/main" id="{7B82E230-B73D-4C72-A30C-4E54D304817B}"/>
            </a:ext>
          </a:extLst>
        </xdr:cNvPr>
        <xdr:cNvGrpSpPr>
          <a:grpSpLocks/>
        </xdr:cNvGrpSpPr>
      </xdr:nvGrpSpPr>
      <xdr:grpSpPr bwMode="auto">
        <a:xfrm>
          <a:off x="2433430" y="2298838"/>
          <a:ext cx="502755" cy="361950"/>
          <a:chOff x="3535085" y="2924944"/>
          <a:chExt cx="705678" cy="504056"/>
        </a:xfrm>
      </xdr:grpSpPr>
      <xdr:sp macro="" textlink="">
        <xdr:nvSpPr>
          <xdr:cNvPr id="20" name="1 つの角を丸めた四角形 19">
            <a:extLst>
              <a:ext uri="{FF2B5EF4-FFF2-40B4-BE49-F238E27FC236}">
                <a16:creationId xmlns="" xmlns:a16="http://schemas.microsoft.com/office/drawing/2014/main" id="{5D04FB1F-32BC-4308-A272-8CFDCA6C9C31}"/>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1" name="テキスト ボックス 72">
            <a:extLst>
              <a:ext uri="{FF2B5EF4-FFF2-40B4-BE49-F238E27FC236}">
                <a16:creationId xmlns="" xmlns:a16="http://schemas.microsoft.com/office/drawing/2014/main" id="{B24419C1-411A-4182-8BEF-DE608EBB156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240195</xdr:colOff>
      <xdr:row>12</xdr:row>
      <xdr:rowOff>0</xdr:rowOff>
    </xdr:to>
    <xdr:sp macro="" textlink="">
      <xdr:nvSpPr>
        <xdr:cNvPr id="22" name="テキスト ボックス 21">
          <a:extLst>
            <a:ext uri="{FF2B5EF4-FFF2-40B4-BE49-F238E27FC236}">
              <a16:creationId xmlns="" xmlns:a16="http://schemas.microsoft.com/office/drawing/2014/main" id="{93EB4365-8253-474F-9ADC-A76F77981487}"/>
            </a:ext>
          </a:extLst>
        </xdr:cNvPr>
        <xdr:cNvSpPr txBox="1"/>
      </xdr:nvSpPr>
      <xdr:spPr>
        <a:xfrm>
          <a:off x="8229600" y="1714500"/>
          <a:ext cx="298339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latin typeface="ＭＳ Ｐ明朝" pitchFamily="18" charset="-128"/>
              <a:ea typeface="ＭＳ Ｐ明朝" pitchFamily="18" charset="-128"/>
            </a:rPr>
            <a:t>●シート</a:t>
          </a:r>
          <a:r>
            <a:rPr kumimoji="1" lang="en-US" altLang="ja-JP" sz="1000">
              <a:latin typeface="ＭＳ Ｐ明朝" pitchFamily="18" charset="-128"/>
              <a:ea typeface="ＭＳ Ｐ明朝" pitchFamily="18" charset="-128"/>
            </a:rPr>
            <a:t>3</a:t>
          </a:r>
          <a:r>
            <a:rPr kumimoji="1"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230242</xdr:colOff>
      <xdr:row>16</xdr:row>
      <xdr:rowOff>0</xdr:rowOff>
    </xdr:to>
    <xdr:sp macro="" textlink="">
      <xdr:nvSpPr>
        <xdr:cNvPr id="23" name="テキスト ボックス 22">
          <a:extLst>
            <a:ext uri="{FF2B5EF4-FFF2-40B4-BE49-F238E27FC236}">
              <a16:creationId xmlns="" xmlns:a16="http://schemas.microsoft.com/office/drawing/2014/main" id="{117E90A8-6F96-4701-9AED-38FCBDAA8D75}"/>
            </a:ext>
          </a:extLst>
        </xdr:cNvPr>
        <xdr:cNvSpPr txBox="1"/>
      </xdr:nvSpPr>
      <xdr:spPr>
        <a:xfrm>
          <a:off x="8229600" y="2400300"/>
          <a:ext cx="2287642"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latin typeface="ＭＳ Ｐ明朝" pitchFamily="18" charset="-128"/>
              <a:ea typeface="ＭＳ Ｐ明朝" pitchFamily="18" charset="-128"/>
            </a:rPr>
            <a:t>科目毎に</a:t>
          </a:r>
          <a:r>
            <a:rPr kumimoji="1" lang="en-US" altLang="ja-JP" sz="1000">
              <a:latin typeface="ＭＳ Ｐ明朝" pitchFamily="18" charset="-128"/>
              <a:ea typeface="ＭＳ Ｐ明朝" pitchFamily="18" charset="-128"/>
            </a:rPr>
            <a:t>1</a:t>
          </a:r>
          <a:r>
            <a:rPr kumimoji="1" lang="ja-JP" altLang="en-US" sz="1000">
              <a:latin typeface="ＭＳ Ｐ明朝" pitchFamily="18" charset="-128"/>
              <a:ea typeface="ＭＳ Ｐ明朝" pitchFamily="18" charset="-128"/>
            </a:rPr>
            <a:t>枚ずつ</a:t>
          </a:r>
          <a:endParaRPr kumimoji="1" lang="en-US" altLang="ja-JP" sz="1000">
            <a:latin typeface="ＭＳ Ｐ明朝" pitchFamily="18" charset="-128"/>
            <a:ea typeface="ＭＳ Ｐ明朝" pitchFamily="18" charset="-128"/>
          </a:endParaRPr>
        </a:p>
      </xdr:txBody>
    </xdr:sp>
    <xdr:clientData/>
  </xdr:twoCellAnchor>
  <xdr:twoCellAnchor>
    <xdr:from>
      <xdr:col>12</xdr:col>
      <xdr:colOff>238125</xdr:colOff>
      <xdr:row>11</xdr:row>
      <xdr:rowOff>47625</xdr:rowOff>
    </xdr:from>
    <xdr:to>
      <xdr:col>14</xdr:col>
      <xdr:colOff>66675</xdr:colOff>
      <xdr:row>13</xdr:row>
      <xdr:rowOff>28575</xdr:rowOff>
    </xdr:to>
    <xdr:grpSp>
      <xdr:nvGrpSpPr>
        <xdr:cNvPr id="73151" name="グループ化 22">
          <a:extLst>
            <a:ext uri="{FF2B5EF4-FFF2-40B4-BE49-F238E27FC236}">
              <a16:creationId xmlns="" xmlns:a16="http://schemas.microsoft.com/office/drawing/2014/main" id="{A7FA17BE-A96A-43CD-8C03-D7CE923E7B27}"/>
            </a:ext>
          </a:extLst>
        </xdr:cNvPr>
        <xdr:cNvGrpSpPr>
          <a:grpSpLocks/>
        </xdr:cNvGrpSpPr>
      </xdr:nvGrpSpPr>
      <xdr:grpSpPr bwMode="auto">
        <a:xfrm>
          <a:off x="4213777" y="2184538"/>
          <a:ext cx="491159" cy="361950"/>
          <a:chOff x="3535085" y="2924944"/>
          <a:chExt cx="705678" cy="504056"/>
        </a:xfrm>
      </xdr:grpSpPr>
      <xdr:sp macro="" textlink="">
        <xdr:nvSpPr>
          <xdr:cNvPr id="25" name="1 つの角を丸めた四角形 24">
            <a:extLst>
              <a:ext uri="{FF2B5EF4-FFF2-40B4-BE49-F238E27FC236}">
                <a16:creationId xmlns="" xmlns:a16="http://schemas.microsoft.com/office/drawing/2014/main" id="{F676E57B-37E5-45F7-992B-CADBCD135DD5}"/>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6" name="テキスト ボックス 90">
            <a:extLst>
              <a:ext uri="{FF2B5EF4-FFF2-40B4-BE49-F238E27FC236}">
                <a16:creationId xmlns="" xmlns:a16="http://schemas.microsoft.com/office/drawing/2014/main" id="{93E64FAF-5CF8-48A4-9C9A-944F83097F74}"/>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85725</xdr:rowOff>
    </xdr:from>
    <xdr:to>
      <xdr:col>14</xdr:col>
      <xdr:colOff>104775</xdr:colOff>
      <xdr:row>13</xdr:row>
      <xdr:rowOff>57150</xdr:rowOff>
    </xdr:to>
    <xdr:grpSp>
      <xdr:nvGrpSpPr>
        <xdr:cNvPr id="73152" name="グループ化 25">
          <a:extLst>
            <a:ext uri="{FF2B5EF4-FFF2-40B4-BE49-F238E27FC236}">
              <a16:creationId xmlns="" xmlns:a16="http://schemas.microsoft.com/office/drawing/2014/main" id="{38D6A0D5-5EA7-496E-8E25-0C4A3EC1BED1}"/>
            </a:ext>
          </a:extLst>
        </xdr:cNvPr>
        <xdr:cNvGrpSpPr>
          <a:grpSpLocks/>
        </xdr:cNvGrpSpPr>
      </xdr:nvGrpSpPr>
      <xdr:grpSpPr bwMode="auto">
        <a:xfrm>
          <a:off x="4242352" y="2222638"/>
          <a:ext cx="500684" cy="352425"/>
          <a:chOff x="3535085" y="2924944"/>
          <a:chExt cx="705678" cy="504056"/>
        </a:xfrm>
      </xdr:grpSpPr>
      <xdr:sp macro="" textlink="">
        <xdr:nvSpPr>
          <xdr:cNvPr id="28" name="1 つの角を丸めた四角形 27">
            <a:extLst>
              <a:ext uri="{FF2B5EF4-FFF2-40B4-BE49-F238E27FC236}">
                <a16:creationId xmlns="" xmlns:a16="http://schemas.microsoft.com/office/drawing/2014/main" id="{D8C90499-8D84-44E9-A4CC-81F3D5054F42}"/>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9" name="テキスト ボックス 90">
            <a:extLst>
              <a:ext uri="{FF2B5EF4-FFF2-40B4-BE49-F238E27FC236}">
                <a16:creationId xmlns="" xmlns:a16="http://schemas.microsoft.com/office/drawing/2014/main" id="{22204285-2975-421B-83BC-91F5292804A2}"/>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295275</xdr:colOff>
      <xdr:row>11</xdr:row>
      <xdr:rowOff>123825</xdr:rowOff>
    </xdr:from>
    <xdr:to>
      <xdr:col>14</xdr:col>
      <xdr:colOff>133350</xdr:colOff>
      <xdr:row>13</xdr:row>
      <xdr:rowOff>104775</xdr:rowOff>
    </xdr:to>
    <xdr:grpSp>
      <xdr:nvGrpSpPr>
        <xdr:cNvPr id="73153" name="グループ化 28">
          <a:extLst>
            <a:ext uri="{FF2B5EF4-FFF2-40B4-BE49-F238E27FC236}">
              <a16:creationId xmlns="" xmlns:a16="http://schemas.microsoft.com/office/drawing/2014/main" id="{C904B80B-A41F-4E09-B244-D1E934654F3D}"/>
            </a:ext>
          </a:extLst>
        </xdr:cNvPr>
        <xdr:cNvGrpSpPr>
          <a:grpSpLocks/>
        </xdr:cNvGrpSpPr>
      </xdr:nvGrpSpPr>
      <xdr:grpSpPr bwMode="auto">
        <a:xfrm>
          <a:off x="4270927" y="2260738"/>
          <a:ext cx="500684" cy="361950"/>
          <a:chOff x="3535085" y="2924944"/>
          <a:chExt cx="705678" cy="504056"/>
        </a:xfrm>
      </xdr:grpSpPr>
      <xdr:sp macro="" textlink="">
        <xdr:nvSpPr>
          <xdr:cNvPr id="31" name="1 つの角を丸めた四角形 30">
            <a:extLst>
              <a:ext uri="{FF2B5EF4-FFF2-40B4-BE49-F238E27FC236}">
                <a16:creationId xmlns="" xmlns:a16="http://schemas.microsoft.com/office/drawing/2014/main" id="{2AEA014F-CCCB-4A88-AB46-3B2F8E98F8C9}"/>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2" name="テキスト ボックス 90">
            <a:extLst>
              <a:ext uri="{FF2B5EF4-FFF2-40B4-BE49-F238E27FC236}">
                <a16:creationId xmlns="" xmlns:a16="http://schemas.microsoft.com/office/drawing/2014/main" id="{D7B73202-B966-4831-AC17-B26CDD1F344F}"/>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0</xdr:colOff>
      <xdr:row>11</xdr:row>
      <xdr:rowOff>161925</xdr:rowOff>
    </xdr:from>
    <xdr:to>
      <xdr:col>14</xdr:col>
      <xdr:colOff>161925</xdr:colOff>
      <xdr:row>13</xdr:row>
      <xdr:rowOff>133350</xdr:rowOff>
    </xdr:to>
    <xdr:grpSp>
      <xdr:nvGrpSpPr>
        <xdr:cNvPr id="73154" name="グループ化 31">
          <a:extLst>
            <a:ext uri="{FF2B5EF4-FFF2-40B4-BE49-F238E27FC236}">
              <a16:creationId xmlns="" xmlns:a16="http://schemas.microsoft.com/office/drawing/2014/main" id="{FEFF0815-914D-4C9C-946A-E65482A4697B}"/>
            </a:ext>
          </a:extLst>
        </xdr:cNvPr>
        <xdr:cNvGrpSpPr>
          <a:grpSpLocks/>
        </xdr:cNvGrpSpPr>
      </xdr:nvGrpSpPr>
      <xdr:grpSpPr bwMode="auto">
        <a:xfrm>
          <a:off x="4306957" y="2298838"/>
          <a:ext cx="493229" cy="352425"/>
          <a:chOff x="3535085" y="2924944"/>
          <a:chExt cx="705678" cy="504056"/>
        </a:xfrm>
      </xdr:grpSpPr>
      <xdr:sp macro="" textlink="">
        <xdr:nvSpPr>
          <xdr:cNvPr id="34" name="1 つの角を丸めた四角形 33">
            <a:extLst>
              <a:ext uri="{FF2B5EF4-FFF2-40B4-BE49-F238E27FC236}">
                <a16:creationId xmlns="" xmlns:a16="http://schemas.microsoft.com/office/drawing/2014/main" id="{CBAFC317-5DE9-45A7-9700-0B0B8FD6F495}"/>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5" name="テキスト ボックス 90">
            <a:extLst>
              <a:ext uri="{FF2B5EF4-FFF2-40B4-BE49-F238E27FC236}">
                <a16:creationId xmlns="" xmlns:a16="http://schemas.microsoft.com/office/drawing/2014/main" id="{36EA5AC1-C1F1-477B-9A3D-6FF3F0CAE409}"/>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28575</xdr:colOff>
      <xdr:row>12</xdr:row>
      <xdr:rowOff>0</xdr:rowOff>
    </xdr:from>
    <xdr:to>
      <xdr:col>14</xdr:col>
      <xdr:colOff>190500</xdr:colOff>
      <xdr:row>13</xdr:row>
      <xdr:rowOff>171450</xdr:rowOff>
    </xdr:to>
    <xdr:grpSp>
      <xdr:nvGrpSpPr>
        <xdr:cNvPr id="73155" name="グループ化 34">
          <a:extLst>
            <a:ext uri="{FF2B5EF4-FFF2-40B4-BE49-F238E27FC236}">
              <a16:creationId xmlns="" xmlns:a16="http://schemas.microsoft.com/office/drawing/2014/main" id="{A20DD596-63C1-408D-94B8-87171703D62C}"/>
            </a:ext>
          </a:extLst>
        </xdr:cNvPr>
        <xdr:cNvGrpSpPr>
          <a:grpSpLocks/>
        </xdr:cNvGrpSpPr>
      </xdr:nvGrpSpPr>
      <xdr:grpSpPr bwMode="auto">
        <a:xfrm>
          <a:off x="4335532" y="2327413"/>
          <a:ext cx="493229" cy="361950"/>
          <a:chOff x="3535085" y="2924944"/>
          <a:chExt cx="705678" cy="504056"/>
        </a:xfrm>
      </xdr:grpSpPr>
      <xdr:sp macro="" textlink="">
        <xdr:nvSpPr>
          <xdr:cNvPr id="37" name="1 つの角を丸めた四角形 36">
            <a:extLst>
              <a:ext uri="{FF2B5EF4-FFF2-40B4-BE49-F238E27FC236}">
                <a16:creationId xmlns="" xmlns:a16="http://schemas.microsoft.com/office/drawing/2014/main" id="{79F378B6-2FE3-40A5-BAFE-29AFB5511092}"/>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8" name="テキスト ボックス 90">
            <a:extLst>
              <a:ext uri="{FF2B5EF4-FFF2-40B4-BE49-F238E27FC236}">
                <a16:creationId xmlns="" xmlns:a16="http://schemas.microsoft.com/office/drawing/2014/main" id="{C7E54638-DCA2-410E-8AD2-88731D442C4E}"/>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12</xdr:row>
      <xdr:rowOff>9525</xdr:rowOff>
    </xdr:from>
    <xdr:to>
      <xdr:col>8</xdr:col>
      <xdr:colOff>323850</xdr:colOff>
      <xdr:row>13</xdr:row>
      <xdr:rowOff>180975</xdr:rowOff>
    </xdr:to>
    <xdr:grpSp>
      <xdr:nvGrpSpPr>
        <xdr:cNvPr id="73156" name="グループ化 37">
          <a:extLst>
            <a:ext uri="{FF2B5EF4-FFF2-40B4-BE49-F238E27FC236}">
              <a16:creationId xmlns="" xmlns:a16="http://schemas.microsoft.com/office/drawing/2014/main" id="{C07B32D3-7B6E-45A5-ABFC-764F908ABE62}"/>
            </a:ext>
          </a:extLst>
        </xdr:cNvPr>
        <xdr:cNvGrpSpPr>
          <a:grpSpLocks/>
        </xdr:cNvGrpSpPr>
      </xdr:nvGrpSpPr>
      <xdr:grpSpPr bwMode="auto">
        <a:xfrm>
          <a:off x="2471530" y="2336938"/>
          <a:ext cx="502755" cy="361950"/>
          <a:chOff x="3535085" y="2924944"/>
          <a:chExt cx="705678" cy="504056"/>
        </a:xfrm>
      </xdr:grpSpPr>
      <xdr:sp macro="" textlink="">
        <xdr:nvSpPr>
          <xdr:cNvPr id="40" name="1 つの角を丸めた四角形 39">
            <a:extLst>
              <a:ext uri="{FF2B5EF4-FFF2-40B4-BE49-F238E27FC236}">
                <a16:creationId xmlns="" xmlns:a16="http://schemas.microsoft.com/office/drawing/2014/main" id="{915C736E-DF04-4772-981D-F32CB455CFA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1" name="テキスト ボックス 72">
            <a:extLst>
              <a:ext uri="{FF2B5EF4-FFF2-40B4-BE49-F238E27FC236}">
                <a16:creationId xmlns="" xmlns:a16="http://schemas.microsoft.com/office/drawing/2014/main" id="{2FBA05D2-6037-4342-AF6D-0C643349995E}"/>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123825</xdr:colOff>
      <xdr:row>17</xdr:row>
      <xdr:rowOff>142875</xdr:rowOff>
    </xdr:from>
    <xdr:to>
      <xdr:col>6</xdr:col>
      <xdr:colOff>295275</xdr:colOff>
      <xdr:row>19</xdr:row>
      <xdr:rowOff>28575</xdr:rowOff>
    </xdr:to>
    <xdr:grpSp>
      <xdr:nvGrpSpPr>
        <xdr:cNvPr id="73157" name="グループ化 40">
          <a:extLst>
            <a:ext uri="{FF2B5EF4-FFF2-40B4-BE49-F238E27FC236}">
              <a16:creationId xmlns="" xmlns:a16="http://schemas.microsoft.com/office/drawing/2014/main" id="{74DED607-ED28-438F-8F24-FA2E242B56C2}"/>
            </a:ext>
          </a:extLst>
        </xdr:cNvPr>
        <xdr:cNvGrpSpPr>
          <a:grpSpLocks/>
        </xdr:cNvGrpSpPr>
      </xdr:nvGrpSpPr>
      <xdr:grpSpPr bwMode="auto">
        <a:xfrm>
          <a:off x="1780347" y="3422788"/>
          <a:ext cx="502754" cy="366091"/>
          <a:chOff x="3535085" y="2924944"/>
          <a:chExt cx="705678" cy="504056"/>
        </a:xfrm>
      </xdr:grpSpPr>
      <xdr:sp macro="" textlink="">
        <xdr:nvSpPr>
          <xdr:cNvPr id="43" name="1 つの角を丸めた四角形 42">
            <a:extLst>
              <a:ext uri="{FF2B5EF4-FFF2-40B4-BE49-F238E27FC236}">
                <a16:creationId xmlns="" xmlns:a16="http://schemas.microsoft.com/office/drawing/2014/main" id="{2F897F27-6A84-4EF6-9927-F657D6F30369}"/>
              </a:ext>
            </a:extLst>
          </xdr:cNvPr>
          <xdr:cNvSpPr/>
        </xdr:nvSpPr>
        <xdr:spPr>
          <a:xfrm>
            <a:off x="3708176" y="2924944"/>
            <a:ext cx="359496"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4" name="テキスト ボックス 57">
            <a:extLst>
              <a:ext uri="{FF2B5EF4-FFF2-40B4-BE49-F238E27FC236}">
                <a16:creationId xmlns="" xmlns:a16="http://schemas.microsoft.com/office/drawing/2014/main" id="{F07DE5D4-096E-4F0B-B986-E1FB3A505BC1}"/>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142875</xdr:colOff>
      <xdr:row>27</xdr:row>
      <xdr:rowOff>133350</xdr:rowOff>
    </xdr:from>
    <xdr:to>
      <xdr:col>6</xdr:col>
      <xdr:colOff>314325</xdr:colOff>
      <xdr:row>29</xdr:row>
      <xdr:rowOff>19050</xdr:rowOff>
    </xdr:to>
    <xdr:grpSp>
      <xdr:nvGrpSpPr>
        <xdr:cNvPr id="73158" name="グループ化 43">
          <a:extLst>
            <a:ext uri="{FF2B5EF4-FFF2-40B4-BE49-F238E27FC236}">
              <a16:creationId xmlns="" xmlns:a16="http://schemas.microsoft.com/office/drawing/2014/main" id="{94C01F9D-5DD5-41AC-81D3-1B5ACE80B1EA}"/>
            </a:ext>
          </a:extLst>
        </xdr:cNvPr>
        <xdr:cNvGrpSpPr>
          <a:grpSpLocks/>
        </xdr:cNvGrpSpPr>
      </xdr:nvGrpSpPr>
      <xdr:grpSpPr bwMode="auto">
        <a:xfrm>
          <a:off x="1799397" y="5334828"/>
          <a:ext cx="502754" cy="366092"/>
          <a:chOff x="3535085" y="2924944"/>
          <a:chExt cx="705678" cy="504056"/>
        </a:xfrm>
      </xdr:grpSpPr>
      <xdr:sp macro="" textlink="">
        <xdr:nvSpPr>
          <xdr:cNvPr id="46" name="1 つの角を丸めた四角形 45">
            <a:extLst>
              <a:ext uri="{FF2B5EF4-FFF2-40B4-BE49-F238E27FC236}">
                <a16:creationId xmlns="" xmlns:a16="http://schemas.microsoft.com/office/drawing/2014/main" id="{5701818A-6D43-4B05-B17D-AD80273D1F45}"/>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7" name="テキスト ボックス 72">
            <a:extLst>
              <a:ext uri="{FF2B5EF4-FFF2-40B4-BE49-F238E27FC236}">
                <a16:creationId xmlns="" xmlns:a16="http://schemas.microsoft.com/office/drawing/2014/main" id="{3535B659-95CF-4192-A4D9-AB10BAC88DA3}"/>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28575</xdr:colOff>
      <xdr:row>40</xdr:row>
      <xdr:rowOff>161925</xdr:rowOff>
    </xdr:from>
    <xdr:to>
      <xdr:col>7</xdr:col>
      <xdr:colOff>190500</xdr:colOff>
      <xdr:row>42</xdr:row>
      <xdr:rowOff>47625</xdr:rowOff>
    </xdr:to>
    <xdr:grpSp>
      <xdr:nvGrpSpPr>
        <xdr:cNvPr id="73159" name="グループ化 46">
          <a:extLst>
            <a:ext uri="{FF2B5EF4-FFF2-40B4-BE49-F238E27FC236}">
              <a16:creationId xmlns="" xmlns:a16="http://schemas.microsoft.com/office/drawing/2014/main" id="{C2B1887F-E389-4C54-8BC6-5B6EC537D402}"/>
            </a:ext>
          </a:extLst>
        </xdr:cNvPr>
        <xdr:cNvGrpSpPr>
          <a:grpSpLocks/>
        </xdr:cNvGrpSpPr>
      </xdr:nvGrpSpPr>
      <xdr:grpSpPr bwMode="auto">
        <a:xfrm>
          <a:off x="2016401" y="7831621"/>
          <a:ext cx="493229" cy="366091"/>
          <a:chOff x="3535085" y="2924944"/>
          <a:chExt cx="705678" cy="504056"/>
        </a:xfrm>
      </xdr:grpSpPr>
      <xdr:sp macro="" textlink="">
        <xdr:nvSpPr>
          <xdr:cNvPr id="49" name="1 つの角を丸めた四角形 48">
            <a:extLst>
              <a:ext uri="{FF2B5EF4-FFF2-40B4-BE49-F238E27FC236}">
                <a16:creationId xmlns="" xmlns:a16="http://schemas.microsoft.com/office/drawing/2014/main" id="{F76E0031-C8D6-454C-8A3A-BB1B851F31AD}"/>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50" name="テキスト ボックス 90">
            <a:extLst>
              <a:ext uri="{FF2B5EF4-FFF2-40B4-BE49-F238E27FC236}">
                <a16:creationId xmlns="" xmlns:a16="http://schemas.microsoft.com/office/drawing/2014/main" id="{F0B073A4-2609-4214-8F42-B719A8C5799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257175</xdr:colOff>
      <xdr:row>63</xdr:row>
      <xdr:rowOff>85725</xdr:rowOff>
    </xdr:to>
    <xdr:pic>
      <xdr:nvPicPr>
        <xdr:cNvPr id="73160" name="Picture 1">
          <a:extLst>
            <a:ext uri="{FF2B5EF4-FFF2-40B4-BE49-F238E27FC236}">
              <a16:creationId xmlns="" xmlns:a16="http://schemas.microsoft.com/office/drawing/2014/main" id="{A1AE24B0-1F67-4D05-870D-CD77143400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333375" y="11449050"/>
          <a:ext cx="22574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3</xdr:col>
      <xdr:colOff>130629</xdr:colOff>
      <xdr:row>59</xdr:row>
      <xdr:rowOff>20411</xdr:rowOff>
    </xdr:from>
    <xdr:to>
      <xdr:col>5</xdr:col>
      <xdr:colOff>76200</xdr:colOff>
      <xdr:row>62</xdr:row>
      <xdr:rowOff>74839</xdr:rowOff>
    </xdr:to>
    <xdr:sp macro="" textlink="">
      <xdr:nvSpPr>
        <xdr:cNvPr id="52" name="円/楕円 50">
          <a:extLst>
            <a:ext uri="{FF2B5EF4-FFF2-40B4-BE49-F238E27FC236}">
              <a16:creationId xmlns="" xmlns:a16="http://schemas.microsoft.com/office/drawing/2014/main" id="{F95F53D8-A704-408B-AD0C-2450E123959F}"/>
            </a:ext>
          </a:extLst>
        </xdr:cNvPr>
        <xdr:cNvSpPr/>
      </xdr:nvSpPr>
      <xdr:spPr>
        <a:xfrm>
          <a:off x="2188029" y="10135961"/>
          <a:ext cx="1317171" cy="56877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xdr:col>
      <xdr:colOff>304800</xdr:colOff>
      <xdr:row>58</xdr:row>
      <xdr:rowOff>19050</xdr:rowOff>
    </xdr:from>
    <xdr:to>
      <xdr:col>4</xdr:col>
      <xdr:colOff>266700</xdr:colOff>
      <xdr:row>59</xdr:row>
      <xdr:rowOff>180975</xdr:rowOff>
    </xdr:to>
    <xdr:sp macro="" textlink="">
      <xdr:nvSpPr>
        <xdr:cNvPr id="53" name="下矢印 52">
          <a:extLst>
            <a:ext uri="{FF2B5EF4-FFF2-40B4-BE49-F238E27FC236}">
              <a16:creationId xmlns="" xmlns:a16="http://schemas.microsoft.com/office/drawing/2014/main" id="{95EB1D54-0987-4DD3-81F5-6B10F88D4B6F}"/>
            </a:ext>
          </a:extLst>
        </xdr:cNvPr>
        <xdr:cNvSpPr/>
      </xdr:nvSpPr>
      <xdr:spPr>
        <a:xfrm>
          <a:off x="2362200" y="9963150"/>
          <a:ext cx="647700" cy="32385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0</xdr:col>
      <xdr:colOff>298174</xdr:colOff>
      <xdr:row>68</xdr:row>
      <xdr:rowOff>140803</xdr:rowOff>
    </xdr:from>
    <xdr:to>
      <xdr:col>4</xdr:col>
      <xdr:colOff>165652</xdr:colOff>
      <xdr:row>71</xdr:row>
      <xdr:rowOff>24848</xdr:rowOff>
    </xdr:to>
    <xdr:sp macro="" textlink="">
      <xdr:nvSpPr>
        <xdr:cNvPr id="54" name="円/楕円 53">
          <a:extLst>
            <a:ext uri="{FF2B5EF4-FFF2-40B4-BE49-F238E27FC236}">
              <a16:creationId xmlns="" xmlns:a16="http://schemas.microsoft.com/office/drawing/2014/main" id="{722077CC-5D4C-4B34-895E-988DDA8E9EDB}"/>
            </a:ext>
          </a:extLst>
        </xdr:cNvPr>
        <xdr:cNvSpPr/>
      </xdr:nvSpPr>
      <xdr:spPr>
        <a:xfrm>
          <a:off x="298174" y="11799403"/>
          <a:ext cx="2610678" cy="39839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xdr:col>
      <xdr:colOff>132520</xdr:colOff>
      <xdr:row>68</xdr:row>
      <xdr:rowOff>14677</xdr:rowOff>
    </xdr:from>
    <xdr:to>
      <xdr:col>2</xdr:col>
      <xdr:colOff>291545</xdr:colOff>
      <xdr:row>69</xdr:row>
      <xdr:rowOff>15322</xdr:rowOff>
    </xdr:to>
    <xdr:sp macro="" textlink="">
      <xdr:nvSpPr>
        <xdr:cNvPr id="55" name="下矢印 54">
          <a:extLst>
            <a:ext uri="{FF2B5EF4-FFF2-40B4-BE49-F238E27FC236}">
              <a16:creationId xmlns="" xmlns:a16="http://schemas.microsoft.com/office/drawing/2014/main" id="{ED0FD73B-9FDD-4CD4-B03B-5F4AD28918C7}"/>
            </a:ext>
          </a:extLst>
        </xdr:cNvPr>
        <xdr:cNvSpPr/>
      </xdr:nvSpPr>
      <xdr:spPr>
        <a:xfrm>
          <a:off x="1504120" y="11673277"/>
          <a:ext cx="159025" cy="17209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xdr:col>
      <xdr:colOff>38100</xdr:colOff>
      <xdr:row>66</xdr:row>
      <xdr:rowOff>171449</xdr:rowOff>
    </xdr:from>
    <xdr:to>
      <xdr:col>4</xdr:col>
      <xdr:colOff>266700</xdr:colOff>
      <xdr:row>68</xdr:row>
      <xdr:rowOff>85724</xdr:rowOff>
    </xdr:to>
    <xdr:sp macro="" textlink="">
      <xdr:nvSpPr>
        <xdr:cNvPr id="56" name="テキスト ボックス 55">
          <a:extLst>
            <a:ext uri="{FF2B5EF4-FFF2-40B4-BE49-F238E27FC236}">
              <a16:creationId xmlns="" xmlns:a16="http://schemas.microsoft.com/office/drawing/2014/main" id="{B02CE989-74B2-499B-A317-9D2EC406497E}"/>
            </a:ext>
          </a:extLst>
        </xdr:cNvPr>
        <xdr:cNvSpPr txBox="1"/>
      </xdr:nvSpPr>
      <xdr:spPr>
        <a:xfrm>
          <a:off x="723900" y="11487149"/>
          <a:ext cx="22860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latin typeface="ＭＳ Ｐ明朝" pitchFamily="18" charset="-128"/>
              <a:ea typeface="ＭＳ Ｐ明朝" pitchFamily="18" charset="-128"/>
            </a:rPr>
            <a:t>●シート</a:t>
          </a:r>
          <a:r>
            <a:rPr kumimoji="1" lang="en-US" altLang="ja-JP" sz="1000">
              <a:latin typeface="ＭＳ Ｐ明朝" pitchFamily="18" charset="-128"/>
              <a:ea typeface="ＭＳ Ｐ明朝" pitchFamily="18" charset="-128"/>
            </a:rPr>
            <a:t>1</a:t>
          </a:r>
          <a:r>
            <a:rPr kumimoji="1" lang="ja-JP" altLang="en-US" sz="1000">
              <a:latin typeface="ＭＳ Ｐ明朝" pitchFamily="18" charset="-128"/>
              <a:ea typeface="ＭＳ Ｐ明朝" pitchFamily="18" charset="-128"/>
            </a:rPr>
            <a:t>（目標）</a:t>
          </a:r>
          <a:endParaRPr kumimoji="1" lang="en-US" altLang="ja-JP" sz="1000">
            <a:latin typeface="ＭＳ Ｐ明朝" pitchFamily="18" charset="-128"/>
            <a:ea typeface="ＭＳ Ｐ明朝" pitchFamily="18" charset="-128"/>
          </a:endParaRPr>
        </a:p>
      </xdr:txBody>
    </xdr:sp>
    <xdr:clientData/>
  </xdr:twoCellAnchor>
  <xdr:twoCellAnchor>
    <xdr:from>
      <xdr:col>8</xdr:col>
      <xdr:colOff>57150</xdr:colOff>
      <xdr:row>72</xdr:row>
      <xdr:rowOff>104360</xdr:rowOff>
    </xdr:from>
    <xdr:to>
      <xdr:col>11</xdr:col>
      <xdr:colOff>156127</xdr:colOff>
      <xdr:row>77</xdr:row>
      <xdr:rowOff>144532</xdr:rowOff>
    </xdr:to>
    <xdr:sp macro="" textlink="">
      <xdr:nvSpPr>
        <xdr:cNvPr id="57" name="円/楕円 56">
          <a:extLst>
            <a:ext uri="{FF2B5EF4-FFF2-40B4-BE49-F238E27FC236}">
              <a16:creationId xmlns="" xmlns:a16="http://schemas.microsoft.com/office/drawing/2014/main" id="{6F7A21B5-AFFE-47A4-9CE5-286C1D716D0E}"/>
            </a:ext>
          </a:extLst>
        </xdr:cNvPr>
        <xdr:cNvSpPr/>
      </xdr:nvSpPr>
      <xdr:spPr>
        <a:xfrm>
          <a:off x="5543550" y="12448760"/>
          <a:ext cx="2156377" cy="89742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13</xdr:col>
      <xdr:colOff>134394</xdr:colOff>
      <xdr:row>68</xdr:row>
      <xdr:rowOff>173843</xdr:rowOff>
    </xdr:from>
    <xdr:to>
      <xdr:col>13</xdr:col>
      <xdr:colOff>290772</xdr:colOff>
      <xdr:row>69</xdr:row>
      <xdr:rowOff>173201</xdr:rowOff>
    </xdr:to>
    <xdr:sp macro="" textlink="">
      <xdr:nvSpPr>
        <xdr:cNvPr id="58" name="下矢印 57">
          <a:extLst>
            <a:ext uri="{FF2B5EF4-FFF2-40B4-BE49-F238E27FC236}">
              <a16:creationId xmlns="" xmlns:a16="http://schemas.microsoft.com/office/drawing/2014/main" id="{43420CA1-94E5-45A7-8712-FE0B6EB38B06}"/>
            </a:ext>
          </a:extLst>
        </xdr:cNvPr>
        <xdr:cNvSpPr/>
      </xdr:nvSpPr>
      <xdr:spPr>
        <a:xfrm>
          <a:off x="9049794" y="11832443"/>
          <a:ext cx="156378" cy="170808"/>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11</xdr:col>
      <xdr:colOff>212271</xdr:colOff>
      <xdr:row>71</xdr:row>
      <xdr:rowOff>119816</xdr:rowOff>
    </xdr:from>
    <xdr:to>
      <xdr:col>16</xdr:col>
      <xdr:colOff>250371</xdr:colOff>
      <xdr:row>74</xdr:row>
      <xdr:rowOff>12542</xdr:rowOff>
    </xdr:to>
    <xdr:sp macro="" textlink="">
      <xdr:nvSpPr>
        <xdr:cNvPr id="59" name="テキスト ボックス 58">
          <a:extLst>
            <a:ext uri="{FF2B5EF4-FFF2-40B4-BE49-F238E27FC236}">
              <a16:creationId xmlns="" xmlns:a16="http://schemas.microsoft.com/office/drawing/2014/main" id="{5E5E76A4-6DAF-4EDA-92A3-31ABDAB49926}"/>
            </a:ext>
          </a:extLst>
        </xdr:cNvPr>
        <xdr:cNvSpPr txBox="1"/>
      </xdr:nvSpPr>
      <xdr:spPr>
        <a:xfrm>
          <a:off x="7756071" y="12292766"/>
          <a:ext cx="3467100" cy="407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lnSpc>
              <a:spcPts val="1200"/>
            </a:lnSpc>
          </a:pPr>
          <a:r>
            <a:rPr kumimoji="1" lang="ja-JP" altLang="en-US" sz="1000">
              <a:latin typeface="ＭＳ Ｐ明朝" pitchFamily="18" charset="-128"/>
              <a:ea typeface="ＭＳ Ｐ明朝" pitchFamily="18" charset="-128"/>
            </a:rPr>
            <a:t>●シート</a:t>
          </a:r>
          <a:r>
            <a:rPr kumimoji="1" lang="en-US" altLang="ja-JP" sz="1000">
              <a:latin typeface="ＭＳ Ｐ明朝" pitchFamily="18" charset="-128"/>
              <a:ea typeface="ＭＳ Ｐ明朝" pitchFamily="18" charset="-128"/>
            </a:rPr>
            <a:t>2</a:t>
          </a:r>
          <a:r>
            <a:rPr kumimoji="1" lang="ja-JP" altLang="en-US" sz="1000">
              <a:latin typeface="ＭＳ Ｐ明朝" pitchFamily="18" charset="-128"/>
              <a:ea typeface="ＭＳ Ｐ明朝" pitchFamily="18" charset="-128"/>
            </a:rPr>
            <a:t>（評価）</a:t>
          </a:r>
          <a:endParaRPr kumimoji="1" lang="en-US" altLang="ja-JP" sz="1000">
            <a:latin typeface="ＭＳ Ｐ明朝" pitchFamily="18" charset="-128"/>
            <a:ea typeface="ＭＳ Ｐ明朝" pitchFamily="18" charset="-128"/>
          </a:endParaRPr>
        </a:p>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chemeClr val="dk1"/>
              </a:solidFill>
              <a:latin typeface="ＭＳ Ｐ明朝" pitchFamily="18" charset="-128"/>
              <a:ea typeface="ＭＳ Ｐ明朝" pitchFamily="18" charset="-128"/>
              <a:cs typeface="+mn-cs"/>
            </a:rPr>
            <a:t>●シート</a:t>
          </a:r>
          <a:r>
            <a:rPr kumimoji="1" lang="en-US" altLang="ja-JP" sz="1000">
              <a:solidFill>
                <a:schemeClr val="dk1"/>
              </a:solidFill>
              <a:latin typeface="ＭＳ Ｐ明朝" pitchFamily="18" charset="-128"/>
              <a:ea typeface="ＭＳ Ｐ明朝" pitchFamily="18" charset="-128"/>
              <a:cs typeface="+mn-cs"/>
            </a:rPr>
            <a:t>3</a:t>
          </a:r>
          <a:r>
            <a:rPr kumimoji="1" lang="ja-JP" altLang="ja-JP" sz="1000">
              <a:solidFill>
                <a:schemeClr val="dk1"/>
              </a:solidFill>
              <a:latin typeface="ＭＳ Ｐ明朝" pitchFamily="18" charset="-128"/>
              <a:ea typeface="ＭＳ Ｐ明朝" pitchFamily="18" charset="-128"/>
              <a:cs typeface="+mn-cs"/>
            </a:rPr>
            <a:t>（振り返り）</a:t>
          </a:r>
          <a:endParaRPr kumimoji="1" lang="en-US" altLang="ja-JP" sz="1000">
            <a:solidFill>
              <a:schemeClr val="dk1"/>
            </a:solidFill>
            <a:latin typeface="ＭＳ Ｐ明朝" pitchFamily="18" charset="-128"/>
            <a:ea typeface="ＭＳ Ｐ明朝" pitchFamily="18" charset="-128"/>
            <a:cs typeface="+mn-cs"/>
          </a:endParaRPr>
        </a:p>
        <a:p>
          <a:pPr algn="l">
            <a:lnSpc>
              <a:spcPts val="1100"/>
            </a:lnSpc>
          </a:pPr>
          <a:endParaRPr kumimoji="1" lang="en-US" altLang="ja-JP" sz="1000">
            <a:latin typeface="ＭＳ Ｐ明朝" pitchFamily="18" charset="-128"/>
            <a:ea typeface="ＭＳ Ｐ明朝" pitchFamily="18" charset="-128"/>
          </a:endParaRPr>
        </a:p>
      </xdr:txBody>
    </xdr:sp>
    <xdr:clientData/>
  </xdr:twoCellAnchor>
  <xdr:twoCellAnchor>
    <xdr:from>
      <xdr:col>11</xdr:col>
      <xdr:colOff>38013</xdr:colOff>
      <xdr:row>72</xdr:row>
      <xdr:rowOff>108593</xdr:rowOff>
    </xdr:from>
    <xdr:to>
      <xdr:col>11</xdr:col>
      <xdr:colOff>229232</xdr:colOff>
      <xdr:row>73</xdr:row>
      <xdr:rowOff>77118</xdr:rowOff>
    </xdr:to>
    <xdr:sp macro="" textlink="">
      <xdr:nvSpPr>
        <xdr:cNvPr id="60" name="下矢印 59">
          <a:extLst>
            <a:ext uri="{FF2B5EF4-FFF2-40B4-BE49-F238E27FC236}">
              <a16:creationId xmlns="" xmlns:a16="http://schemas.microsoft.com/office/drawing/2014/main" id="{4F820A22-202B-4CDF-8C02-E47FD199474D}"/>
            </a:ext>
          </a:extLst>
        </xdr:cNvPr>
        <xdr:cNvSpPr/>
      </xdr:nvSpPr>
      <xdr:spPr>
        <a:xfrm rot="2700000">
          <a:off x="7607435" y="12427371"/>
          <a:ext cx="139975" cy="191219"/>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11</xdr:col>
      <xdr:colOff>212271</xdr:colOff>
      <xdr:row>73</xdr:row>
      <xdr:rowOff>141963</xdr:rowOff>
    </xdr:from>
    <xdr:to>
      <xdr:col>19</xdr:col>
      <xdr:colOff>116157</xdr:colOff>
      <xdr:row>76</xdr:row>
      <xdr:rowOff>15104</xdr:rowOff>
    </xdr:to>
    <xdr:sp macro="" textlink="">
      <xdr:nvSpPr>
        <xdr:cNvPr id="61" name="テキスト ボックス 60">
          <a:extLst>
            <a:ext uri="{FF2B5EF4-FFF2-40B4-BE49-F238E27FC236}">
              <a16:creationId xmlns="" xmlns:a16="http://schemas.microsoft.com/office/drawing/2014/main" id="{F1384071-D5B3-48FD-AA57-08D1569A1843}"/>
            </a:ext>
          </a:extLst>
        </xdr:cNvPr>
        <xdr:cNvSpPr txBox="1"/>
      </xdr:nvSpPr>
      <xdr:spPr>
        <a:xfrm>
          <a:off x="7756071" y="12657813"/>
          <a:ext cx="5390286" cy="387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000">
              <a:latin typeface="ＭＳ Ｐ明朝" pitchFamily="18" charset="-128"/>
              <a:ea typeface="ＭＳ Ｐ明朝" pitchFamily="18" charset="-128"/>
            </a:rPr>
            <a:t>※</a:t>
          </a:r>
          <a:r>
            <a:rPr kumimoji="1" lang="ja-JP" altLang="en-US" sz="1000">
              <a:latin typeface="ＭＳ Ｐ明朝" pitchFamily="18" charset="-128"/>
              <a:ea typeface="ＭＳ Ｐ明朝" pitchFamily="18" charset="-128"/>
            </a:rPr>
            <a:t>シート</a:t>
          </a:r>
          <a:r>
            <a:rPr kumimoji="1" lang="en-US" altLang="ja-JP" sz="1000">
              <a:latin typeface="ＭＳ Ｐ明朝" pitchFamily="18" charset="-128"/>
              <a:ea typeface="ＭＳ Ｐ明朝" pitchFamily="18" charset="-128"/>
            </a:rPr>
            <a:t>2</a:t>
          </a:r>
          <a:r>
            <a:rPr kumimoji="1" lang="ja-JP" altLang="en-US" sz="1000">
              <a:latin typeface="ＭＳ Ｐ明朝" pitchFamily="18" charset="-128"/>
              <a:ea typeface="ＭＳ Ｐ明朝" pitchFamily="18" charset="-128"/>
            </a:rPr>
            <a:t>、</a:t>
          </a:r>
          <a:r>
            <a:rPr kumimoji="1" lang="en-US" altLang="ja-JP" sz="1000">
              <a:latin typeface="ＭＳ Ｐ明朝" pitchFamily="18" charset="-128"/>
              <a:ea typeface="ＭＳ Ｐ明朝" pitchFamily="18" charset="-128"/>
            </a:rPr>
            <a:t>3</a:t>
          </a:r>
          <a:r>
            <a:rPr kumimoji="1" lang="ja-JP" altLang="en-US" sz="1000">
              <a:latin typeface="ＭＳ Ｐ明朝" pitchFamily="18" charset="-128"/>
              <a:ea typeface="ＭＳ Ｐ明朝" pitchFamily="18" charset="-128"/>
            </a:rPr>
            <a:t>は科目毎に選択します。</a:t>
          </a:r>
          <a:endParaRPr kumimoji="1" lang="en-US" altLang="ja-JP" sz="1000">
            <a:latin typeface="ＭＳ Ｐ明朝" pitchFamily="18" charset="-128"/>
            <a:ea typeface="ＭＳ Ｐ明朝" pitchFamily="18" charset="-128"/>
          </a:endParaRPr>
        </a:p>
      </xdr:txBody>
    </xdr:sp>
    <xdr:clientData/>
  </xdr:twoCellAnchor>
  <xdr:twoCellAnchor>
    <xdr:from>
      <xdr:col>8</xdr:col>
      <xdr:colOff>216176</xdr:colOff>
      <xdr:row>105</xdr:row>
      <xdr:rowOff>28989</xdr:rowOff>
    </xdr:from>
    <xdr:to>
      <xdr:col>8</xdr:col>
      <xdr:colOff>268564</xdr:colOff>
      <xdr:row>107</xdr:row>
      <xdr:rowOff>264733</xdr:rowOff>
    </xdr:to>
    <xdr:sp macro="" textlink="">
      <xdr:nvSpPr>
        <xdr:cNvPr id="62" name="右大かっこ 61">
          <a:extLst>
            <a:ext uri="{FF2B5EF4-FFF2-40B4-BE49-F238E27FC236}">
              <a16:creationId xmlns="" xmlns:a16="http://schemas.microsoft.com/office/drawing/2014/main" id="{39DFDB22-8AC2-4253-A612-9D03C88EC340}"/>
            </a:ext>
          </a:extLst>
        </xdr:cNvPr>
        <xdr:cNvSpPr/>
      </xdr:nvSpPr>
      <xdr:spPr>
        <a:xfrm>
          <a:off x="5702576" y="18031239"/>
          <a:ext cx="52388" cy="483394"/>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8</xdr:col>
      <xdr:colOff>276048</xdr:colOff>
      <xdr:row>106</xdr:row>
      <xdr:rowOff>38513</xdr:rowOff>
    </xdr:from>
    <xdr:to>
      <xdr:col>9</xdr:col>
      <xdr:colOff>276047</xdr:colOff>
      <xdr:row>106</xdr:row>
      <xdr:rowOff>38513</xdr:rowOff>
    </xdr:to>
    <xdr:cxnSp macro="">
      <xdr:nvCxnSpPr>
        <xdr:cNvPr id="63" name="直線矢印コネクタ 62">
          <a:extLst>
            <a:ext uri="{FF2B5EF4-FFF2-40B4-BE49-F238E27FC236}">
              <a16:creationId xmlns="" xmlns:a16="http://schemas.microsoft.com/office/drawing/2014/main" id="{FF272780-FC66-4D75-8912-2AC213572102}"/>
            </a:ext>
          </a:extLst>
        </xdr:cNvPr>
        <xdr:cNvCxnSpPr/>
      </xdr:nvCxnSpPr>
      <xdr:spPr>
        <a:xfrm>
          <a:off x="5762448" y="18212213"/>
          <a:ext cx="685799"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DD58F796-D7CF-49C4-BFB1-1007538F3CF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B40E926B-298C-4E08-9EC4-59D41468C76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B70558BB-6CFD-4F48-827B-D7DE90BC8C21}"/>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F9B64F82-E128-42C2-AE56-9324FB50FC4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7742FB3A-4952-424F-868B-57B7D6CB253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1E45A941-FDF6-4DE7-A0CE-72502BE2520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DCB4EA4A-7F86-4039-9615-CF98EEEE8EA1}"/>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00D64177-E57E-4587-BD14-65C57441478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B7C88153-8B6C-4789-8DAA-4EA9F246275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15B2F92B-A0EC-4334-B1D8-5832E12FC7E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D0AEDEAC-4A07-4127-8603-5159FDB6FB41}"/>
            </a:ext>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5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6A017C12-3DEE-4080-B44A-50EA42E40541}"/>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5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C5F593F3-EFF2-4FB3-975B-CF988596AE6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5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4CC5E13F-CD8D-448E-B721-A7A67712092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5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936F4DAD-56CC-4985-AC47-A8A4051D784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5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88EB5B32-44C4-41E5-8A7F-52E6BB11B49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5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C4029183-3E44-4142-BE0C-858156813C5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5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6F0BD40F-C71A-4467-83FE-ADBF5919ADF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5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5DF19F38-B751-49CF-8BCD-C59AB56CC0F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EE4D0094-CB8D-4D18-AD10-F0A0D2985AF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F024F384-2C44-4E8B-8172-7AB8284C063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65405369-29F9-4E48-ABA3-1C8041A0B8E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 xmlns:a16="http://schemas.microsoft.com/office/drawing/2014/main" id="{9D14AEF6-5CB7-4EF7-A543-5D8B434E11A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7.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info_keamane@hokenfukushi.or.jp"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8" tint="0.59999389629810485"/>
  </sheetPr>
  <dimension ref="A1:AA73"/>
  <sheetViews>
    <sheetView showGridLines="0" zoomScaleNormal="100" zoomScaleSheetLayoutView="100" workbookViewId="0">
      <selection activeCell="B3" sqref="B3:R3"/>
    </sheetView>
  </sheetViews>
  <sheetFormatPr defaultColWidth="9" defaultRowHeight="13.5" x14ac:dyDescent="0.15"/>
  <cols>
    <col min="1" max="1" width="1.875" style="6" customWidth="1"/>
    <col min="2" max="2" width="3.25" style="6" customWidth="1"/>
    <col min="3" max="5" width="9" style="6"/>
    <col min="6" max="7" width="4.625" style="6" customWidth="1"/>
    <col min="8" max="8" width="9" style="6"/>
    <col min="9" max="18" width="4.375" style="6" customWidth="1"/>
    <col min="19" max="19" width="1.875" style="6" customWidth="1"/>
    <col min="20" max="20" width="1.875" style="5" customWidth="1"/>
    <col min="21" max="21" width="9.375" style="5" customWidth="1"/>
    <col min="22" max="23" width="23.125" style="6" hidden="1" customWidth="1"/>
    <col min="24" max="24" width="10.5" style="6" hidden="1" customWidth="1"/>
    <col min="25" max="26" width="14" style="6" hidden="1" customWidth="1"/>
    <col min="27" max="16384" width="9" style="6"/>
  </cols>
  <sheetData>
    <row r="1" spans="1:27" ht="21" x14ac:dyDescent="0.15">
      <c r="A1" s="1"/>
      <c r="B1" s="2" t="s">
        <v>14</v>
      </c>
      <c r="C1" s="3"/>
      <c r="D1" s="1"/>
      <c r="E1" s="1"/>
      <c r="F1" s="1"/>
      <c r="G1" s="1"/>
      <c r="H1" s="1"/>
      <c r="I1" s="1"/>
      <c r="J1" s="1"/>
      <c r="K1" s="1"/>
      <c r="L1" s="1"/>
      <c r="M1" s="1"/>
      <c r="N1" s="1"/>
      <c r="O1" s="356" t="s">
        <v>615</v>
      </c>
      <c r="P1" s="1"/>
      <c r="Q1" s="1"/>
      <c r="R1" s="1"/>
      <c r="S1" s="1"/>
    </row>
    <row r="2" spans="1:27" s="77" customFormat="1" ht="3" customHeight="1" x14ac:dyDescent="0.15">
      <c r="B2" s="78"/>
      <c r="T2" s="79"/>
      <c r="U2" s="79"/>
    </row>
    <row r="3" spans="1:27" s="77" customFormat="1" ht="42" customHeight="1" x14ac:dyDescent="0.15">
      <c r="B3" s="364" t="s">
        <v>24</v>
      </c>
      <c r="C3" s="364"/>
      <c r="D3" s="364"/>
      <c r="E3" s="364"/>
      <c r="F3" s="364"/>
      <c r="G3" s="364"/>
      <c r="H3" s="364"/>
      <c r="I3" s="364"/>
      <c r="J3" s="364"/>
      <c r="K3" s="364"/>
      <c r="L3" s="364"/>
      <c r="M3" s="364"/>
      <c r="N3" s="364"/>
      <c r="O3" s="364"/>
      <c r="P3" s="364"/>
      <c r="Q3" s="364"/>
      <c r="R3" s="364"/>
      <c r="S3" s="351"/>
      <c r="T3" s="81"/>
      <c r="U3" s="81"/>
    </row>
    <row r="4" spans="1:27" s="77" customFormat="1" ht="6.75" customHeight="1" thickBot="1" x14ac:dyDescent="0.2">
      <c r="T4" s="79"/>
      <c r="U4" s="79"/>
    </row>
    <row r="5" spans="1:27" s="77" customFormat="1" ht="20.25" customHeight="1" thickBot="1" x14ac:dyDescent="0.2">
      <c r="B5" s="129" t="s">
        <v>28</v>
      </c>
      <c r="D5" s="129"/>
      <c r="E5" s="160" t="s">
        <v>235</v>
      </c>
      <c r="T5" s="79"/>
      <c r="U5" s="79"/>
      <c r="AA5" s="77" t="s">
        <v>152</v>
      </c>
    </row>
    <row r="6" spans="1:27" s="77" customFormat="1" ht="3.75" customHeight="1" thickBot="1" x14ac:dyDescent="0.2">
      <c r="T6" s="79"/>
      <c r="U6" s="79"/>
    </row>
    <row r="7" spans="1:27" s="77" customFormat="1" ht="18.75" customHeight="1" thickBot="1" x14ac:dyDescent="0.2">
      <c r="B7" s="385" t="s">
        <v>0</v>
      </c>
      <c r="C7" s="358"/>
      <c r="D7" s="362">
        <v>44936</v>
      </c>
      <c r="E7" s="363"/>
      <c r="F7" s="374" t="s">
        <v>614</v>
      </c>
      <c r="G7" s="375"/>
      <c r="H7" s="362">
        <v>45077</v>
      </c>
      <c r="I7" s="386"/>
      <c r="J7" s="363"/>
      <c r="K7" s="91"/>
      <c r="L7" s="385" t="s">
        <v>2</v>
      </c>
      <c r="M7" s="358"/>
      <c r="N7" s="359" t="s">
        <v>613</v>
      </c>
      <c r="O7" s="360"/>
      <c r="P7" s="360"/>
      <c r="Q7" s="360"/>
      <c r="R7" s="361"/>
      <c r="T7" s="79"/>
      <c r="U7" s="79"/>
    </row>
    <row r="8" spans="1:27" s="94" customFormat="1" ht="3.75" customHeight="1" thickBot="1" x14ac:dyDescent="0.2">
      <c r="B8" s="95"/>
      <c r="C8" s="95"/>
      <c r="D8" s="97"/>
      <c r="E8" s="97"/>
      <c r="F8" s="95"/>
      <c r="G8" s="95"/>
      <c r="H8" s="355"/>
      <c r="I8" s="355"/>
      <c r="J8" s="355"/>
      <c r="K8" s="95"/>
      <c r="L8" s="95"/>
      <c r="M8" s="98"/>
      <c r="N8" s="98"/>
      <c r="O8" s="355"/>
      <c r="P8" s="355"/>
      <c r="Q8" s="355"/>
      <c r="R8" s="355"/>
    </row>
    <row r="9" spans="1:27" s="77" customFormat="1" ht="18.75" customHeight="1" thickBot="1" x14ac:dyDescent="0.2">
      <c r="B9" s="385" t="s">
        <v>4</v>
      </c>
      <c r="C9" s="358"/>
      <c r="D9" s="359" t="s">
        <v>612</v>
      </c>
      <c r="E9" s="360"/>
      <c r="F9" s="360"/>
      <c r="G9" s="360"/>
      <c r="H9" s="360"/>
      <c r="I9" s="360"/>
      <c r="J9" s="361"/>
      <c r="K9" s="91"/>
      <c r="L9" s="385" t="s">
        <v>20</v>
      </c>
      <c r="M9" s="358"/>
      <c r="N9" s="359">
        <v>12345678</v>
      </c>
      <c r="O9" s="360"/>
      <c r="P9" s="360"/>
      <c r="Q9" s="360"/>
      <c r="R9" s="361"/>
      <c r="T9" s="79"/>
      <c r="U9" s="79"/>
    </row>
    <row r="10" spans="1:27" s="77" customFormat="1" x14ac:dyDescent="0.15">
      <c r="B10" s="91"/>
      <c r="C10" s="91"/>
      <c r="D10" s="91"/>
      <c r="E10" s="91"/>
      <c r="F10" s="91"/>
      <c r="G10" s="91"/>
      <c r="H10" s="91"/>
      <c r="I10" s="91"/>
      <c r="J10" s="91"/>
      <c r="K10" s="91"/>
      <c r="L10" s="91"/>
      <c r="M10" s="91"/>
      <c r="N10" s="91"/>
      <c r="O10" s="91"/>
      <c r="P10" s="91"/>
      <c r="Q10" s="91"/>
      <c r="R10" s="91"/>
      <c r="T10" s="79"/>
      <c r="U10" s="79"/>
    </row>
    <row r="11" spans="1:27" x14ac:dyDescent="0.15">
      <c r="A11" s="5"/>
      <c r="B11" s="56" t="s">
        <v>5</v>
      </c>
      <c r="C11" s="55"/>
      <c r="D11" s="55"/>
      <c r="E11" s="55"/>
      <c r="F11" s="55"/>
      <c r="G11" s="55"/>
      <c r="H11" s="55"/>
      <c r="I11" s="55"/>
      <c r="J11" s="55"/>
      <c r="K11" s="55"/>
      <c r="L11" s="55"/>
      <c r="M11" s="55"/>
      <c r="N11" s="55"/>
      <c r="O11" s="55"/>
      <c r="P11" s="55"/>
      <c r="Q11" s="55"/>
      <c r="R11" s="55"/>
      <c r="S11" s="5"/>
    </row>
    <row r="12" spans="1:27" s="77" customFormat="1" ht="16.5" customHeight="1" x14ac:dyDescent="0.15">
      <c r="A12" s="79"/>
      <c r="B12" s="130" t="s">
        <v>6</v>
      </c>
      <c r="C12" s="130"/>
      <c r="D12" s="130" t="s">
        <v>611</v>
      </c>
      <c r="E12" s="131"/>
      <c r="F12" s="130"/>
      <c r="G12" s="130"/>
      <c r="H12" s="130"/>
      <c r="I12" s="130"/>
      <c r="J12" s="130"/>
      <c r="K12" s="130"/>
      <c r="L12" s="130"/>
      <c r="M12" s="130"/>
      <c r="N12" s="130"/>
      <c r="O12" s="130"/>
      <c r="P12" s="130"/>
      <c r="Q12" s="130"/>
      <c r="R12" s="130"/>
      <c r="S12" s="79"/>
      <c r="T12" s="79"/>
      <c r="U12" s="79"/>
      <c r="V12" s="132" t="s">
        <v>13</v>
      </c>
      <c r="W12" s="133" t="s">
        <v>25</v>
      </c>
      <c r="X12" s="134" t="s">
        <v>141</v>
      </c>
      <c r="Y12" s="134" t="s">
        <v>145</v>
      </c>
      <c r="Z12" s="134"/>
    </row>
    <row r="13" spans="1:27" s="79" customFormat="1" ht="3.75" customHeight="1" thickBot="1" x14ac:dyDescent="0.2">
      <c r="B13" s="95"/>
      <c r="C13" s="95"/>
      <c r="D13" s="95"/>
      <c r="E13" s="135"/>
      <c r="F13" s="95"/>
      <c r="G13" s="95"/>
      <c r="H13" s="95"/>
      <c r="I13" s="95"/>
      <c r="J13" s="95"/>
      <c r="K13" s="95"/>
      <c r="L13" s="95"/>
      <c r="M13" s="95"/>
      <c r="N13" s="95"/>
      <c r="O13" s="95"/>
      <c r="P13" s="95"/>
      <c r="Q13" s="95"/>
      <c r="R13" s="95"/>
      <c r="V13" s="136"/>
      <c r="W13" s="137"/>
      <c r="X13" s="138"/>
      <c r="Y13" s="138"/>
      <c r="Z13" s="138"/>
    </row>
    <row r="14" spans="1:27" s="77" customFormat="1" ht="16.5" customHeight="1" thickBot="1" x14ac:dyDescent="0.2">
      <c r="A14" s="79"/>
      <c r="B14" s="357" t="s">
        <v>154</v>
      </c>
      <c r="C14" s="358"/>
      <c r="D14" s="362">
        <v>44936</v>
      </c>
      <c r="E14" s="363"/>
      <c r="F14" s="95"/>
      <c r="G14" s="95"/>
      <c r="H14" s="95"/>
      <c r="I14" s="95"/>
      <c r="J14" s="95"/>
      <c r="K14" s="95"/>
      <c r="L14" s="95"/>
      <c r="M14" s="95"/>
      <c r="N14" s="95"/>
      <c r="O14" s="95"/>
      <c r="P14" s="95"/>
      <c r="Q14" s="95"/>
      <c r="R14" s="95"/>
      <c r="S14" s="79"/>
      <c r="T14" s="79"/>
      <c r="U14" s="79"/>
      <c r="V14" s="139"/>
      <c r="W14" s="140"/>
      <c r="X14" s="141"/>
      <c r="Y14" s="141"/>
      <c r="Z14" s="141"/>
    </row>
    <row r="15" spans="1:27" s="79" customFormat="1" ht="3.75" customHeight="1" thickBot="1" x14ac:dyDescent="0.2">
      <c r="B15" s="142"/>
      <c r="C15" s="142"/>
      <c r="D15" s="142"/>
      <c r="E15" s="143"/>
      <c r="F15" s="142"/>
      <c r="G15" s="142"/>
      <c r="H15" s="142"/>
      <c r="I15" s="142"/>
      <c r="J15" s="142"/>
      <c r="K15" s="142"/>
      <c r="L15" s="142"/>
      <c r="M15" s="142"/>
      <c r="N15" s="142"/>
      <c r="O15" s="142"/>
      <c r="P15" s="142"/>
      <c r="Q15" s="142"/>
      <c r="R15" s="142"/>
      <c r="V15" s="136"/>
      <c r="W15" s="137"/>
      <c r="X15" s="138"/>
      <c r="Y15" s="138"/>
      <c r="Z15" s="138"/>
    </row>
    <row r="16" spans="1:27" s="77" customFormat="1" x14ac:dyDescent="0.15">
      <c r="A16" s="79"/>
      <c r="B16" s="376"/>
      <c r="C16" s="377"/>
      <c r="D16" s="377"/>
      <c r="E16" s="377"/>
      <c r="F16" s="377"/>
      <c r="G16" s="377"/>
      <c r="H16" s="377"/>
      <c r="I16" s="377"/>
      <c r="J16" s="377"/>
      <c r="K16" s="377"/>
      <c r="L16" s="377"/>
      <c r="M16" s="377"/>
      <c r="N16" s="377"/>
      <c r="O16" s="377"/>
      <c r="P16" s="377"/>
      <c r="Q16" s="377"/>
      <c r="R16" s="378"/>
      <c r="S16" s="79"/>
      <c r="T16" s="79"/>
      <c r="U16" s="79"/>
      <c r="V16" s="144"/>
      <c r="W16" s="134"/>
      <c r="X16" s="145"/>
      <c r="Y16" s="145"/>
      <c r="Z16" s="145"/>
    </row>
    <row r="17" spans="1:27" s="77" customFormat="1" x14ac:dyDescent="0.15">
      <c r="A17" s="79"/>
      <c r="B17" s="379"/>
      <c r="C17" s="380"/>
      <c r="D17" s="380"/>
      <c r="E17" s="380"/>
      <c r="F17" s="380"/>
      <c r="G17" s="380"/>
      <c r="H17" s="380"/>
      <c r="I17" s="380"/>
      <c r="J17" s="380"/>
      <c r="K17" s="380"/>
      <c r="L17" s="380"/>
      <c r="M17" s="380"/>
      <c r="N17" s="380"/>
      <c r="O17" s="380"/>
      <c r="P17" s="380"/>
      <c r="Q17" s="380"/>
      <c r="R17" s="381"/>
      <c r="S17" s="79"/>
      <c r="T17" s="79"/>
      <c r="U17" s="79"/>
      <c r="V17" s="146" t="s">
        <v>235</v>
      </c>
      <c r="W17" s="146" t="s">
        <v>610</v>
      </c>
      <c r="X17" s="145">
        <v>4</v>
      </c>
      <c r="Y17" s="145" t="s">
        <v>144</v>
      </c>
      <c r="Z17" s="145" t="s">
        <v>146</v>
      </c>
    </row>
    <row r="18" spans="1:27" s="77" customFormat="1" x14ac:dyDescent="0.15">
      <c r="A18" s="79"/>
      <c r="B18" s="379"/>
      <c r="C18" s="380"/>
      <c r="D18" s="380"/>
      <c r="E18" s="380"/>
      <c r="F18" s="380"/>
      <c r="G18" s="380"/>
      <c r="H18" s="380"/>
      <c r="I18" s="380"/>
      <c r="J18" s="380"/>
      <c r="K18" s="380"/>
      <c r="L18" s="380"/>
      <c r="M18" s="380"/>
      <c r="N18" s="380"/>
      <c r="O18" s="380"/>
      <c r="P18" s="380"/>
      <c r="Q18" s="380"/>
      <c r="R18" s="381"/>
      <c r="S18" s="79"/>
      <c r="T18" s="79"/>
      <c r="U18" s="79"/>
      <c r="X18" s="145">
        <v>3</v>
      </c>
      <c r="Y18" s="145" t="s">
        <v>142</v>
      </c>
      <c r="Z18" s="145" t="s">
        <v>147</v>
      </c>
    </row>
    <row r="19" spans="1:27" s="77" customFormat="1" x14ac:dyDescent="0.15">
      <c r="A19" s="79"/>
      <c r="B19" s="379"/>
      <c r="C19" s="380"/>
      <c r="D19" s="380"/>
      <c r="E19" s="380"/>
      <c r="F19" s="380"/>
      <c r="G19" s="380"/>
      <c r="H19" s="380"/>
      <c r="I19" s="380"/>
      <c r="J19" s="380"/>
      <c r="K19" s="380"/>
      <c r="L19" s="380"/>
      <c r="M19" s="380"/>
      <c r="N19" s="380"/>
      <c r="O19" s="380"/>
      <c r="P19" s="380"/>
      <c r="Q19" s="380"/>
      <c r="R19" s="381"/>
      <c r="S19" s="79"/>
      <c r="T19" s="79"/>
      <c r="U19" s="79"/>
      <c r="V19" s="147"/>
      <c r="X19" s="145"/>
      <c r="Y19" s="145"/>
      <c r="Z19" s="145"/>
    </row>
    <row r="20" spans="1:27" s="77" customFormat="1" x14ac:dyDescent="0.15">
      <c r="A20" s="79"/>
      <c r="B20" s="379"/>
      <c r="C20" s="380"/>
      <c r="D20" s="380"/>
      <c r="E20" s="380"/>
      <c r="F20" s="380"/>
      <c r="G20" s="380"/>
      <c r="H20" s="380"/>
      <c r="I20" s="380"/>
      <c r="J20" s="380"/>
      <c r="K20" s="380"/>
      <c r="L20" s="380"/>
      <c r="M20" s="380"/>
      <c r="N20" s="380"/>
      <c r="O20" s="380"/>
      <c r="P20" s="380"/>
      <c r="Q20" s="380"/>
      <c r="R20" s="381"/>
      <c r="S20" s="79"/>
      <c r="T20" s="79"/>
      <c r="U20" s="79"/>
      <c r="X20" s="145">
        <v>2</v>
      </c>
      <c r="Y20" s="145" t="s">
        <v>143</v>
      </c>
      <c r="Z20" s="145" t="s">
        <v>148</v>
      </c>
    </row>
    <row r="21" spans="1:27" s="77" customFormat="1" ht="14.25" thickBot="1" x14ac:dyDescent="0.2">
      <c r="A21" s="79"/>
      <c r="B21" s="382"/>
      <c r="C21" s="383"/>
      <c r="D21" s="383"/>
      <c r="E21" s="383"/>
      <c r="F21" s="383"/>
      <c r="G21" s="383"/>
      <c r="H21" s="383"/>
      <c r="I21" s="383"/>
      <c r="J21" s="383"/>
      <c r="K21" s="383"/>
      <c r="L21" s="383"/>
      <c r="M21" s="383"/>
      <c r="N21" s="383"/>
      <c r="O21" s="383"/>
      <c r="P21" s="383"/>
      <c r="Q21" s="383"/>
      <c r="R21" s="384"/>
      <c r="S21" s="79"/>
      <c r="T21" s="79"/>
      <c r="U21" s="79"/>
      <c r="X21" s="148">
        <v>1</v>
      </c>
      <c r="Y21" s="148" t="s">
        <v>142</v>
      </c>
      <c r="Z21" s="148" t="s">
        <v>149</v>
      </c>
    </row>
    <row r="22" spans="1:27" s="77" customFormat="1" x14ac:dyDescent="0.15">
      <c r="A22" s="79"/>
      <c r="B22" s="149"/>
      <c r="C22" s="149"/>
      <c r="D22" s="149"/>
      <c r="E22" s="149"/>
      <c r="F22" s="149"/>
      <c r="G22" s="149"/>
      <c r="H22" s="149"/>
      <c r="I22" s="149"/>
      <c r="J22" s="149"/>
      <c r="K22" s="149"/>
      <c r="L22" s="149"/>
      <c r="M22" s="149"/>
      <c r="N22" s="149"/>
      <c r="O22" s="149"/>
      <c r="P22" s="149"/>
      <c r="Q22" s="149"/>
      <c r="R22" s="149"/>
      <c r="S22" s="79"/>
      <c r="T22" s="79"/>
      <c r="U22" s="79"/>
    </row>
    <row r="23" spans="1:27" s="77" customFormat="1" ht="18.75" customHeight="1" x14ac:dyDescent="0.15">
      <c r="A23" s="79"/>
      <c r="B23" s="131" t="s">
        <v>609</v>
      </c>
      <c r="C23" s="131"/>
      <c r="D23" s="130" t="s">
        <v>16</v>
      </c>
      <c r="E23" s="130"/>
      <c r="F23" s="130"/>
      <c r="G23" s="130"/>
      <c r="H23" s="130"/>
      <c r="I23" s="130"/>
      <c r="J23" s="130"/>
      <c r="K23" s="130"/>
      <c r="L23" s="130"/>
      <c r="M23" s="130"/>
      <c r="N23" s="130"/>
      <c r="O23" s="130"/>
      <c r="P23" s="130"/>
      <c r="Q23" s="130"/>
      <c r="R23" s="130"/>
      <c r="S23" s="79"/>
      <c r="T23" s="79"/>
      <c r="U23" s="79"/>
    </row>
    <row r="24" spans="1:27" s="77" customFormat="1" ht="3.75" customHeight="1" thickBot="1" x14ac:dyDescent="0.2">
      <c r="A24" s="79"/>
      <c r="B24" s="135"/>
      <c r="C24" s="135"/>
      <c r="D24" s="95"/>
      <c r="E24" s="95"/>
      <c r="F24" s="95"/>
      <c r="G24" s="95"/>
      <c r="H24" s="95"/>
      <c r="I24" s="95"/>
      <c r="J24" s="95"/>
      <c r="K24" s="95"/>
      <c r="L24" s="95"/>
      <c r="M24" s="95"/>
      <c r="N24" s="95"/>
      <c r="O24" s="95"/>
      <c r="P24" s="95"/>
      <c r="Q24" s="95"/>
      <c r="R24" s="95"/>
      <c r="S24" s="79"/>
      <c r="T24" s="79"/>
      <c r="U24" s="79"/>
    </row>
    <row r="25" spans="1:27" s="77" customFormat="1" ht="18.75" customHeight="1" thickBot="1" x14ac:dyDescent="0.2">
      <c r="A25" s="79"/>
      <c r="B25" s="357" t="s">
        <v>8</v>
      </c>
      <c r="C25" s="358"/>
      <c r="D25" s="359" t="s">
        <v>608</v>
      </c>
      <c r="E25" s="361"/>
      <c r="F25" s="95"/>
      <c r="G25" s="357" t="s">
        <v>601</v>
      </c>
      <c r="H25" s="358"/>
      <c r="I25" s="359" t="s">
        <v>607</v>
      </c>
      <c r="J25" s="360"/>
      <c r="K25" s="360"/>
      <c r="L25" s="360"/>
      <c r="M25" s="360"/>
      <c r="N25" s="360"/>
      <c r="O25" s="360"/>
      <c r="P25" s="360"/>
      <c r="Q25" s="360"/>
      <c r="R25" s="361"/>
      <c r="S25" s="79"/>
      <c r="T25" s="79"/>
      <c r="U25" s="79"/>
    </row>
    <row r="26" spans="1:27" s="77" customFormat="1" ht="3.75" customHeight="1" thickBot="1" x14ac:dyDescent="0.2">
      <c r="A26" s="79"/>
      <c r="B26" s="95"/>
      <c r="C26" s="95"/>
      <c r="D26" s="95"/>
      <c r="E26" s="95"/>
      <c r="F26" s="95"/>
      <c r="G26" s="95"/>
      <c r="H26" s="95"/>
      <c r="I26" s="95"/>
      <c r="J26" s="95"/>
      <c r="K26" s="95"/>
      <c r="L26" s="95"/>
      <c r="M26" s="95"/>
      <c r="N26" s="95"/>
      <c r="O26" s="95"/>
      <c r="P26" s="95"/>
      <c r="Q26" s="95"/>
      <c r="R26" s="95"/>
      <c r="S26" s="79"/>
      <c r="T26" s="79"/>
      <c r="U26" s="79"/>
    </row>
    <row r="27" spans="1:27" s="77" customFormat="1" ht="16.5" customHeight="1" thickBot="1" x14ac:dyDescent="0.2">
      <c r="A27" s="79"/>
      <c r="B27" s="357" t="s">
        <v>154</v>
      </c>
      <c r="C27" s="358"/>
      <c r="D27" s="362">
        <v>44936</v>
      </c>
      <c r="E27" s="363"/>
      <c r="F27" s="95"/>
      <c r="G27" s="357" t="s">
        <v>155</v>
      </c>
      <c r="H27" s="358"/>
      <c r="I27" s="359" t="s">
        <v>606</v>
      </c>
      <c r="J27" s="360"/>
      <c r="K27" s="360"/>
      <c r="L27" s="360"/>
      <c r="M27" s="360"/>
      <c r="N27" s="360"/>
      <c r="O27" s="360"/>
      <c r="P27" s="360"/>
      <c r="Q27" s="360"/>
      <c r="R27" s="361"/>
      <c r="S27" s="79"/>
      <c r="T27" s="79"/>
      <c r="U27" s="79"/>
    </row>
    <row r="28" spans="1:27" s="79" customFormat="1" ht="3.75" customHeight="1" thickBot="1" x14ac:dyDescent="0.2">
      <c r="B28" s="142"/>
      <c r="C28" s="142"/>
      <c r="D28" s="142"/>
      <c r="E28" s="143"/>
      <c r="F28" s="142"/>
      <c r="G28" s="142"/>
      <c r="H28" s="142"/>
      <c r="I28" s="142"/>
      <c r="J28" s="142"/>
      <c r="K28" s="142"/>
      <c r="L28" s="142"/>
      <c r="M28" s="142"/>
      <c r="N28" s="142"/>
      <c r="O28" s="142"/>
      <c r="P28" s="142"/>
      <c r="Q28" s="142"/>
      <c r="R28" s="142"/>
      <c r="V28" s="77"/>
      <c r="W28" s="77"/>
      <c r="X28" s="77"/>
      <c r="Y28" s="77"/>
      <c r="Z28" s="77"/>
      <c r="AA28" s="77"/>
    </row>
    <row r="29" spans="1:27" s="77" customFormat="1" ht="13.5" customHeight="1" x14ac:dyDescent="0.15">
      <c r="A29" s="79"/>
      <c r="B29" s="365"/>
      <c r="C29" s="366"/>
      <c r="D29" s="366"/>
      <c r="E29" s="366"/>
      <c r="F29" s="366"/>
      <c r="G29" s="366"/>
      <c r="H29" s="366"/>
      <c r="I29" s="366"/>
      <c r="J29" s="366"/>
      <c r="K29" s="366"/>
      <c r="L29" s="366"/>
      <c r="M29" s="366"/>
      <c r="N29" s="366"/>
      <c r="O29" s="366"/>
      <c r="P29" s="366"/>
      <c r="Q29" s="366"/>
      <c r="R29" s="367"/>
      <c r="S29" s="79"/>
      <c r="T29" s="79"/>
      <c r="U29" s="79"/>
    </row>
    <row r="30" spans="1:27" s="77" customFormat="1" ht="13.5" customHeight="1" x14ac:dyDescent="0.15">
      <c r="A30" s="79"/>
      <c r="B30" s="368"/>
      <c r="C30" s="369"/>
      <c r="D30" s="369"/>
      <c r="E30" s="369"/>
      <c r="F30" s="369"/>
      <c r="G30" s="369"/>
      <c r="H30" s="369"/>
      <c r="I30" s="369"/>
      <c r="J30" s="369"/>
      <c r="K30" s="369"/>
      <c r="L30" s="369"/>
      <c r="M30" s="369"/>
      <c r="N30" s="369"/>
      <c r="O30" s="369"/>
      <c r="P30" s="369"/>
      <c r="Q30" s="369"/>
      <c r="R30" s="370"/>
      <c r="S30" s="79"/>
      <c r="T30" s="79"/>
      <c r="U30" s="79"/>
    </row>
    <row r="31" spans="1:27" s="77" customFormat="1" ht="13.5" customHeight="1" x14ac:dyDescent="0.15">
      <c r="A31" s="79"/>
      <c r="B31" s="368"/>
      <c r="C31" s="369"/>
      <c r="D31" s="369"/>
      <c r="E31" s="369"/>
      <c r="F31" s="369"/>
      <c r="G31" s="369"/>
      <c r="H31" s="369"/>
      <c r="I31" s="369"/>
      <c r="J31" s="369"/>
      <c r="K31" s="369"/>
      <c r="L31" s="369"/>
      <c r="M31" s="369"/>
      <c r="N31" s="369"/>
      <c r="O31" s="369"/>
      <c r="P31" s="369"/>
      <c r="Q31" s="369"/>
      <c r="R31" s="370"/>
      <c r="S31" s="79"/>
      <c r="T31" s="79"/>
      <c r="U31" s="79"/>
    </row>
    <row r="32" spans="1:27" s="77" customFormat="1" ht="13.5" customHeight="1" x14ac:dyDescent="0.15">
      <c r="A32" s="79"/>
      <c r="B32" s="368"/>
      <c r="C32" s="369"/>
      <c r="D32" s="369"/>
      <c r="E32" s="369"/>
      <c r="F32" s="369"/>
      <c r="G32" s="369"/>
      <c r="H32" s="369"/>
      <c r="I32" s="369"/>
      <c r="J32" s="369"/>
      <c r="K32" s="369"/>
      <c r="L32" s="369"/>
      <c r="M32" s="369"/>
      <c r="N32" s="369"/>
      <c r="O32" s="369"/>
      <c r="P32" s="369"/>
      <c r="Q32" s="369"/>
      <c r="R32" s="370"/>
      <c r="S32" s="79"/>
      <c r="T32" s="79"/>
      <c r="U32" s="79"/>
    </row>
    <row r="33" spans="1:27" s="77" customFormat="1" ht="13.5" customHeight="1" x14ac:dyDescent="0.15">
      <c r="A33" s="79"/>
      <c r="B33" s="368"/>
      <c r="C33" s="369"/>
      <c r="D33" s="369"/>
      <c r="E33" s="369"/>
      <c r="F33" s="369"/>
      <c r="G33" s="369"/>
      <c r="H33" s="369"/>
      <c r="I33" s="369"/>
      <c r="J33" s="369"/>
      <c r="K33" s="369"/>
      <c r="L33" s="369"/>
      <c r="M33" s="369"/>
      <c r="N33" s="369"/>
      <c r="O33" s="369"/>
      <c r="P33" s="369"/>
      <c r="Q33" s="369"/>
      <c r="R33" s="370"/>
      <c r="S33" s="79"/>
      <c r="T33" s="79"/>
      <c r="U33" s="79"/>
    </row>
    <row r="34" spans="1:27" s="77" customFormat="1" ht="13.5" customHeight="1" thickBot="1" x14ac:dyDescent="0.2">
      <c r="A34" s="79"/>
      <c r="B34" s="371"/>
      <c r="C34" s="372"/>
      <c r="D34" s="372"/>
      <c r="E34" s="372"/>
      <c r="F34" s="372"/>
      <c r="G34" s="372"/>
      <c r="H34" s="372"/>
      <c r="I34" s="372"/>
      <c r="J34" s="372"/>
      <c r="K34" s="372"/>
      <c r="L34" s="372"/>
      <c r="M34" s="372"/>
      <c r="N34" s="372"/>
      <c r="O34" s="372"/>
      <c r="P34" s="372"/>
      <c r="Q34" s="372"/>
      <c r="R34" s="373"/>
      <c r="S34" s="79"/>
      <c r="T34" s="79"/>
      <c r="U34" s="79"/>
    </row>
    <row r="35" spans="1:27" s="77" customFormat="1" ht="12" customHeight="1" x14ac:dyDescent="0.15">
      <c r="A35" s="79"/>
      <c r="B35" s="149"/>
      <c r="C35" s="149"/>
      <c r="D35" s="149"/>
      <c r="E35" s="149"/>
      <c r="F35" s="149"/>
      <c r="G35" s="149"/>
      <c r="H35" s="149"/>
      <c r="I35" s="149"/>
      <c r="J35" s="149"/>
      <c r="K35" s="149"/>
      <c r="L35" s="149"/>
      <c r="M35" s="149"/>
      <c r="N35" s="149"/>
      <c r="O35" s="149"/>
      <c r="P35" s="149"/>
      <c r="Q35" s="149"/>
      <c r="R35" s="149"/>
      <c r="S35" s="79"/>
      <c r="T35" s="79"/>
      <c r="U35" s="79"/>
    </row>
    <row r="36" spans="1:27" x14ac:dyDescent="0.15">
      <c r="B36" s="57" t="s">
        <v>248</v>
      </c>
      <c r="C36" s="9"/>
      <c r="D36" s="9"/>
      <c r="E36" s="9"/>
      <c r="F36" s="9"/>
      <c r="G36" s="9"/>
      <c r="H36" s="9"/>
      <c r="I36" s="9"/>
      <c r="J36" s="9"/>
      <c r="K36" s="9"/>
      <c r="L36" s="9"/>
      <c r="M36" s="9"/>
      <c r="N36" s="9"/>
      <c r="O36" s="9"/>
      <c r="P36" s="9"/>
      <c r="Q36" s="9"/>
      <c r="R36" s="9"/>
      <c r="V36" s="77"/>
      <c r="W36" s="77"/>
      <c r="X36" s="77"/>
      <c r="Y36" s="77"/>
      <c r="Z36" s="77"/>
      <c r="AA36" s="77"/>
    </row>
    <row r="37" spans="1:27" s="77" customFormat="1" ht="18.75" customHeight="1" x14ac:dyDescent="0.15">
      <c r="B37" s="357" t="s">
        <v>6</v>
      </c>
      <c r="C37" s="357"/>
      <c r="D37" s="131" t="s">
        <v>605</v>
      </c>
      <c r="E37" s="131"/>
      <c r="F37" s="130"/>
      <c r="G37" s="130"/>
      <c r="H37" s="130"/>
      <c r="I37" s="130"/>
      <c r="J37" s="130"/>
      <c r="K37" s="130"/>
      <c r="L37" s="130"/>
      <c r="M37" s="130"/>
      <c r="N37" s="130"/>
      <c r="O37" s="130"/>
      <c r="P37" s="130"/>
      <c r="Q37" s="130"/>
      <c r="R37" s="130"/>
      <c r="T37" s="79"/>
      <c r="U37" s="79"/>
    </row>
    <row r="38" spans="1:27" s="79" customFormat="1" ht="3.75" customHeight="1" thickBot="1" x14ac:dyDescent="0.2">
      <c r="B38" s="95"/>
      <c r="C38" s="95"/>
      <c r="D38" s="95"/>
      <c r="E38" s="135"/>
      <c r="F38" s="95"/>
      <c r="G38" s="95"/>
      <c r="H38" s="95"/>
      <c r="I38" s="95"/>
      <c r="J38" s="95"/>
      <c r="K38" s="95"/>
      <c r="L38" s="95"/>
      <c r="M38" s="95"/>
      <c r="N38" s="95"/>
      <c r="O38" s="95"/>
      <c r="P38" s="95"/>
      <c r="Q38" s="95"/>
      <c r="R38" s="95"/>
      <c r="V38" s="77"/>
      <c r="W38" s="77"/>
      <c r="X38" s="77"/>
      <c r="Y38" s="77"/>
      <c r="Z38" s="77"/>
      <c r="AA38" s="77"/>
    </row>
    <row r="39" spans="1:27" s="77" customFormat="1" ht="16.5" customHeight="1" thickBot="1" x14ac:dyDescent="0.2">
      <c r="A39" s="79"/>
      <c r="B39" s="357" t="s">
        <v>154</v>
      </c>
      <c r="C39" s="358"/>
      <c r="D39" s="362" t="s">
        <v>645</v>
      </c>
      <c r="E39" s="363"/>
      <c r="F39" s="95"/>
      <c r="G39" s="95"/>
      <c r="H39" s="95"/>
      <c r="I39" s="95"/>
      <c r="J39" s="95"/>
      <c r="K39" s="95"/>
      <c r="L39" s="95"/>
      <c r="M39" s="95"/>
      <c r="N39" s="95"/>
      <c r="O39" s="95"/>
      <c r="P39" s="95"/>
      <c r="Q39" s="95"/>
      <c r="R39" s="95"/>
      <c r="S39" s="79"/>
      <c r="T39" s="79"/>
      <c r="U39" s="79"/>
    </row>
    <row r="40" spans="1:27" s="79" customFormat="1" ht="3.75" customHeight="1" thickBot="1" x14ac:dyDescent="0.2">
      <c r="B40" s="142"/>
      <c r="C40" s="142"/>
      <c r="D40" s="142"/>
      <c r="E40" s="143"/>
      <c r="F40" s="142"/>
      <c r="G40" s="142"/>
      <c r="H40" s="142"/>
      <c r="I40" s="142"/>
      <c r="J40" s="142"/>
      <c r="K40" s="142"/>
      <c r="L40" s="142"/>
      <c r="M40" s="142"/>
      <c r="N40" s="142"/>
      <c r="O40" s="142"/>
      <c r="P40" s="142"/>
      <c r="Q40" s="142"/>
      <c r="R40" s="142"/>
      <c r="V40" s="77"/>
      <c r="W40" s="77"/>
      <c r="X40" s="77"/>
      <c r="Y40" s="77"/>
      <c r="Z40" s="77"/>
      <c r="AA40" s="77"/>
    </row>
    <row r="41" spans="1:27" s="77" customFormat="1" ht="13.5" customHeight="1" x14ac:dyDescent="0.15">
      <c r="B41" s="365"/>
      <c r="C41" s="366"/>
      <c r="D41" s="366"/>
      <c r="E41" s="366"/>
      <c r="F41" s="366"/>
      <c r="G41" s="366"/>
      <c r="H41" s="366"/>
      <c r="I41" s="366"/>
      <c r="J41" s="366"/>
      <c r="K41" s="366"/>
      <c r="L41" s="366"/>
      <c r="M41" s="366"/>
      <c r="N41" s="366"/>
      <c r="O41" s="366"/>
      <c r="P41" s="366"/>
      <c r="Q41" s="366"/>
      <c r="R41" s="367"/>
      <c r="T41" s="79"/>
      <c r="U41" s="79"/>
    </row>
    <row r="42" spans="1:27" s="77" customFormat="1" ht="13.5" customHeight="1" x14ac:dyDescent="0.15">
      <c r="B42" s="368"/>
      <c r="C42" s="369"/>
      <c r="D42" s="369"/>
      <c r="E42" s="369"/>
      <c r="F42" s="369"/>
      <c r="G42" s="369"/>
      <c r="H42" s="369"/>
      <c r="I42" s="369"/>
      <c r="J42" s="369"/>
      <c r="K42" s="369"/>
      <c r="L42" s="369"/>
      <c r="M42" s="369"/>
      <c r="N42" s="369"/>
      <c r="O42" s="369"/>
      <c r="P42" s="369"/>
      <c r="Q42" s="369"/>
      <c r="R42" s="370"/>
      <c r="T42" s="79"/>
      <c r="U42" s="79"/>
    </row>
    <row r="43" spans="1:27" s="77" customFormat="1" ht="13.5" customHeight="1" x14ac:dyDescent="0.15">
      <c r="B43" s="368"/>
      <c r="C43" s="369"/>
      <c r="D43" s="369"/>
      <c r="E43" s="369"/>
      <c r="F43" s="369"/>
      <c r="G43" s="369"/>
      <c r="H43" s="369"/>
      <c r="I43" s="369"/>
      <c r="J43" s="369"/>
      <c r="K43" s="369"/>
      <c r="L43" s="369"/>
      <c r="M43" s="369"/>
      <c r="N43" s="369"/>
      <c r="O43" s="369"/>
      <c r="P43" s="369"/>
      <c r="Q43" s="369"/>
      <c r="R43" s="370"/>
      <c r="T43" s="79"/>
      <c r="U43" s="79"/>
    </row>
    <row r="44" spans="1:27" s="77" customFormat="1" ht="13.5" customHeight="1" x14ac:dyDescent="0.15">
      <c r="B44" s="368"/>
      <c r="C44" s="369"/>
      <c r="D44" s="369"/>
      <c r="E44" s="369"/>
      <c r="F44" s="369"/>
      <c r="G44" s="369"/>
      <c r="H44" s="369"/>
      <c r="I44" s="369"/>
      <c r="J44" s="369"/>
      <c r="K44" s="369"/>
      <c r="L44" s="369"/>
      <c r="M44" s="369"/>
      <c r="N44" s="369"/>
      <c r="O44" s="369"/>
      <c r="P44" s="369"/>
      <c r="Q44" s="369"/>
      <c r="R44" s="370"/>
      <c r="T44" s="79"/>
      <c r="U44" s="79"/>
    </row>
    <row r="45" spans="1:27" s="77" customFormat="1" ht="13.5" customHeight="1" x14ac:dyDescent="0.15">
      <c r="B45" s="368"/>
      <c r="C45" s="369"/>
      <c r="D45" s="369"/>
      <c r="E45" s="369"/>
      <c r="F45" s="369"/>
      <c r="G45" s="369"/>
      <c r="H45" s="369"/>
      <c r="I45" s="369"/>
      <c r="J45" s="369"/>
      <c r="K45" s="369"/>
      <c r="L45" s="369"/>
      <c r="M45" s="369"/>
      <c r="N45" s="369"/>
      <c r="O45" s="369"/>
      <c r="P45" s="369"/>
      <c r="Q45" s="369"/>
      <c r="R45" s="370"/>
      <c r="T45" s="79"/>
      <c r="U45" s="79"/>
    </row>
    <row r="46" spans="1:27" s="77" customFormat="1" ht="13.5" customHeight="1" thickBot="1" x14ac:dyDescent="0.2">
      <c r="B46" s="371"/>
      <c r="C46" s="372"/>
      <c r="D46" s="372"/>
      <c r="E46" s="372"/>
      <c r="F46" s="372"/>
      <c r="G46" s="372"/>
      <c r="H46" s="372"/>
      <c r="I46" s="372"/>
      <c r="J46" s="372"/>
      <c r="K46" s="372"/>
      <c r="L46" s="372"/>
      <c r="M46" s="372"/>
      <c r="N46" s="372"/>
      <c r="O46" s="372"/>
      <c r="P46" s="372"/>
      <c r="Q46" s="372"/>
      <c r="R46" s="373"/>
      <c r="T46" s="79"/>
      <c r="U46" s="79"/>
    </row>
    <row r="47" spans="1:27" s="77" customFormat="1" x14ac:dyDescent="0.15">
      <c r="B47" s="91"/>
      <c r="C47" s="91"/>
      <c r="D47" s="91"/>
      <c r="E47" s="91"/>
      <c r="F47" s="91"/>
      <c r="G47" s="91"/>
      <c r="H47" s="91"/>
      <c r="I47" s="91"/>
      <c r="J47" s="91"/>
      <c r="K47" s="91"/>
      <c r="L47" s="91"/>
      <c r="M47" s="91"/>
      <c r="N47" s="91"/>
      <c r="O47" s="91"/>
      <c r="P47" s="91"/>
      <c r="Q47" s="91"/>
      <c r="R47" s="91"/>
      <c r="T47" s="79"/>
      <c r="U47" s="79"/>
    </row>
    <row r="48" spans="1:27" s="77" customFormat="1" ht="18.75" customHeight="1" x14ac:dyDescent="0.15">
      <c r="B48" s="131" t="s">
        <v>604</v>
      </c>
      <c r="C48" s="131"/>
      <c r="D48" s="130"/>
      <c r="E48" s="130" t="s">
        <v>603</v>
      </c>
      <c r="F48" s="130"/>
      <c r="G48" s="130"/>
      <c r="H48" s="130"/>
      <c r="I48" s="130"/>
      <c r="J48" s="130"/>
      <c r="K48" s="130"/>
      <c r="L48" s="130"/>
      <c r="M48" s="130"/>
      <c r="N48" s="130"/>
      <c r="O48" s="130"/>
      <c r="P48" s="130"/>
      <c r="Q48" s="130"/>
      <c r="R48" s="130"/>
      <c r="T48" s="79"/>
      <c r="U48" s="79"/>
    </row>
    <row r="49" spans="1:27" s="77" customFormat="1" ht="3.75" customHeight="1" thickBot="1" x14ac:dyDescent="0.2">
      <c r="B49" s="150"/>
      <c r="C49" s="150"/>
      <c r="D49" s="150"/>
      <c r="E49" s="150"/>
      <c r="F49" s="150"/>
      <c r="G49" s="150"/>
      <c r="H49" s="150"/>
      <c r="I49" s="150"/>
      <c r="J49" s="150"/>
      <c r="K49" s="150"/>
      <c r="L49" s="150"/>
      <c r="M49" s="150"/>
      <c r="N49" s="150"/>
      <c r="O49" s="150"/>
      <c r="P49" s="150"/>
      <c r="Q49" s="150"/>
      <c r="R49" s="150"/>
      <c r="T49" s="79"/>
      <c r="U49" s="79"/>
    </row>
    <row r="50" spans="1:27" s="77" customFormat="1" ht="18.75" customHeight="1" thickBot="1" x14ac:dyDescent="0.2">
      <c r="B50" s="357" t="s">
        <v>8</v>
      </c>
      <c r="C50" s="357"/>
      <c r="D50" s="359" t="s">
        <v>602</v>
      </c>
      <c r="E50" s="361"/>
      <c r="F50" s="150"/>
      <c r="G50" s="357" t="s">
        <v>601</v>
      </c>
      <c r="H50" s="358"/>
      <c r="I50" s="359" t="s">
        <v>600</v>
      </c>
      <c r="J50" s="360"/>
      <c r="K50" s="360"/>
      <c r="L50" s="360"/>
      <c r="M50" s="360"/>
      <c r="N50" s="360"/>
      <c r="O50" s="360"/>
      <c r="P50" s="360"/>
      <c r="Q50" s="360"/>
      <c r="R50" s="361"/>
      <c r="T50" s="79"/>
      <c r="U50" s="79"/>
    </row>
    <row r="51" spans="1:27" s="77" customFormat="1" ht="3.75" customHeight="1" thickBot="1" x14ac:dyDescent="0.2">
      <c r="B51" s="150"/>
      <c r="C51" s="150"/>
      <c r="D51" s="150"/>
      <c r="E51" s="150"/>
      <c r="F51" s="150"/>
      <c r="G51" s="150"/>
      <c r="H51" s="150"/>
      <c r="I51" s="150"/>
      <c r="J51" s="150"/>
      <c r="K51" s="150"/>
      <c r="L51" s="150"/>
      <c r="M51" s="150"/>
      <c r="N51" s="150"/>
      <c r="O51" s="150"/>
      <c r="P51" s="150"/>
      <c r="Q51" s="150"/>
      <c r="R51" s="150"/>
      <c r="T51" s="79"/>
      <c r="U51" s="79"/>
    </row>
    <row r="52" spans="1:27" s="77" customFormat="1" ht="16.5" customHeight="1" thickBot="1" x14ac:dyDescent="0.2">
      <c r="A52" s="79"/>
      <c r="B52" s="357" t="s">
        <v>154</v>
      </c>
      <c r="C52" s="357"/>
      <c r="D52" s="362" t="s">
        <v>646</v>
      </c>
      <c r="E52" s="363"/>
      <c r="F52" s="95"/>
      <c r="G52" s="357" t="s">
        <v>155</v>
      </c>
      <c r="H52" s="358"/>
      <c r="I52" s="359" t="s">
        <v>599</v>
      </c>
      <c r="J52" s="360"/>
      <c r="K52" s="360"/>
      <c r="L52" s="360"/>
      <c r="M52" s="360"/>
      <c r="N52" s="360"/>
      <c r="O52" s="360"/>
      <c r="P52" s="360"/>
      <c r="Q52" s="360"/>
      <c r="R52" s="361"/>
      <c r="S52" s="79"/>
      <c r="T52" s="79"/>
      <c r="U52" s="79"/>
    </row>
    <row r="53" spans="1:27" s="79" customFormat="1" ht="3.75" customHeight="1" thickBot="1" x14ac:dyDescent="0.2">
      <c r="B53" s="95"/>
      <c r="C53" s="95"/>
      <c r="D53" s="95"/>
      <c r="E53" s="135"/>
      <c r="F53" s="95"/>
      <c r="G53" s="95"/>
      <c r="H53" s="95"/>
      <c r="I53" s="95"/>
      <c r="J53" s="95"/>
      <c r="K53" s="95"/>
      <c r="L53" s="95"/>
      <c r="M53" s="95"/>
      <c r="N53" s="95"/>
      <c r="O53" s="95"/>
      <c r="P53" s="95"/>
      <c r="Q53" s="95"/>
      <c r="R53" s="95"/>
      <c r="V53" s="77"/>
      <c r="W53" s="77"/>
      <c r="X53" s="77"/>
      <c r="Y53" s="77"/>
      <c r="Z53" s="77"/>
      <c r="AA53" s="77"/>
    </row>
    <row r="54" spans="1:27" s="77" customFormat="1" ht="13.5" customHeight="1" x14ac:dyDescent="0.15">
      <c r="B54" s="365"/>
      <c r="C54" s="366"/>
      <c r="D54" s="366"/>
      <c r="E54" s="366"/>
      <c r="F54" s="366"/>
      <c r="G54" s="366"/>
      <c r="H54" s="366"/>
      <c r="I54" s="366"/>
      <c r="J54" s="366"/>
      <c r="K54" s="366"/>
      <c r="L54" s="366"/>
      <c r="M54" s="366"/>
      <c r="N54" s="366"/>
      <c r="O54" s="366"/>
      <c r="P54" s="366"/>
      <c r="Q54" s="366"/>
      <c r="R54" s="367"/>
      <c r="T54" s="79"/>
      <c r="U54" s="79"/>
    </row>
    <row r="55" spans="1:27" s="77" customFormat="1" ht="13.5" customHeight="1" x14ac:dyDescent="0.15">
      <c r="B55" s="368"/>
      <c r="C55" s="369"/>
      <c r="D55" s="369"/>
      <c r="E55" s="369"/>
      <c r="F55" s="369"/>
      <c r="G55" s="369"/>
      <c r="H55" s="369"/>
      <c r="I55" s="369"/>
      <c r="J55" s="369"/>
      <c r="K55" s="369"/>
      <c r="L55" s="369"/>
      <c r="M55" s="369"/>
      <c r="N55" s="369"/>
      <c r="O55" s="369"/>
      <c r="P55" s="369"/>
      <c r="Q55" s="369"/>
      <c r="R55" s="370"/>
      <c r="T55" s="79"/>
      <c r="U55" s="79"/>
    </row>
    <row r="56" spans="1:27" s="77" customFormat="1" ht="13.5" customHeight="1" x14ac:dyDescent="0.15">
      <c r="B56" s="368"/>
      <c r="C56" s="369"/>
      <c r="D56" s="369"/>
      <c r="E56" s="369"/>
      <c r="F56" s="369"/>
      <c r="G56" s="369"/>
      <c r="H56" s="369"/>
      <c r="I56" s="369"/>
      <c r="J56" s="369"/>
      <c r="K56" s="369"/>
      <c r="L56" s="369"/>
      <c r="M56" s="369"/>
      <c r="N56" s="369"/>
      <c r="O56" s="369"/>
      <c r="P56" s="369"/>
      <c r="Q56" s="369"/>
      <c r="R56" s="370"/>
      <c r="T56" s="79"/>
      <c r="U56" s="79"/>
    </row>
    <row r="57" spans="1:27" s="77" customFormat="1" ht="13.5" customHeight="1" x14ac:dyDescent="0.15">
      <c r="B57" s="368"/>
      <c r="C57" s="369"/>
      <c r="D57" s="369"/>
      <c r="E57" s="369"/>
      <c r="F57" s="369"/>
      <c r="G57" s="369"/>
      <c r="H57" s="369"/>
      <c r="I57" s="369"/>
      <c r="J57" s="369"/>
      <c r="K57" s="369"/>
      <c r="L57" s="369"/>
      <c r="M57" s="369"/>
      <c r="N57" s="369"/>
      <c r="O57" s="369"/>
      <c r="P57" s="369"/>
      <c r="Q57" s="369"/>
      <c r="R57" s="370"/>
      <c r="T57" s="79"/>
      <c r="U57" s="79"/>
    </row>
    <row r="58" spans="1:27" s="77" customFormat="1" ht="13.5" customHeight="1" x14ac:dyDescent="0.15">
      <c r="B58" s="368"/>
      <c r="C58" s="369"/>
      <c r="D58" s="369"/>
      <c r="E58" s="369"/>
      <c r="F58" s="369"/>
      <c r="G58" s="369"/>
      <c r="H58" s="369"/>
      <c r="I58" s="369"/>
      <c r="J58" s="369"/>
      <c r="K58" s="369"/>
      <c r="L58" s="369"/>
      <c r="M58" s="369"/>
      <c r="N58" s="369"/>
      <c r="O58" s="369"/>
      <c r="P58" s="369"/>
      <c r="Q58" s="369"/>
      <c r="R58" s="370"/>
      <c r="T58" s="79"/>
      <c r="U58" s="79"/>
    </row>
    <row r="59" spans="1:27" s="77" customFormat="1" ht="13.5" customHeight="1" thickBot="1" x14ac:dyDescent="0.2">
      <c r="B59" s="371"/>
      <c r="C59" s="372"/>
      <c r="D59" s="372"/>
      <c r="E59" s="372"/>
      <c r="F59" s="372"/>
      <c r="G59" s="372"/>
      <c r="H59" s="372"/>
      <c r="I59" s="372"/>
      <c r="J59" s="372"/>
      <c r="K59" s="372"/>
      <c r="L59" s="372"/>
      <c r="M59" s="372"/>
      <c r="N59" s="372"/>
      <c r="O59" s="372"/>
      <c r="P59" s="372"/>
      <c r="Q59" s="372"/>
      <c r="R59" s="373"/>
      <c r="T59" s="79"/>
      <c r="U59" s="79"/>
    </row>
    <row r="60" spans="1:27" s="77" customFormat="1" x14ac:dyDescent="0.15">
      <c r="B60" s="91"/>
      <c r="C60" s="91"/>
      <c r="D60" s="91"/>
      <c r="E60" s="91"/>
      <c r="F60" s="91"/>
      <c r="G60" s="91"/>
      <c r="H60" s="91"/>
      <c r="I60" s="91"/>
      <c r="J60" s="91"/>
      <c r="K60" s="91"/>
      <c r="L60" s="91"/>
      <c r="M60" s="91"/>
      <c r="N60" s="91"/>
      <c r="O60" s="91"/>
      <c r="P60" s="91"/>
      <c r="Q60" s="91"/>
      <c r="R60" s="91"/>
      <c r="T60" s="79"/>
      <c r="U60" s="79"/>
    </row>
    <row r="61" spans="1:27" s="77" customFormat="1" ht="13.5" customHeight="1" x14ac:dyDescent="0.15">
      <c r="B61" s="364" t="s">
        <v>250</v>
      </c>
      <c r="C61" s="364"/>
      <c r="D61" s="364"/>
      <c r="E61" s="364"/>
      <c r="F61" s="364"/>
      <c r="G61" s="364"/>
      <c r="H61" s="364"/>
      <c r="I61" s="364"/>
      <c r="J61" s="364"/>
      <c r="K61" s="364"/>
      <c r="L61" s="364"/>
      <c r="M61" s="364"/>
      <c r="N61" s="364"/>
      <c r="O61" s="364"/>
      <c r="P61" s="364"/>
      <c r="Q61" s="364"/>
      <c r="R61" s="364"/>
      <c r="T61" s="79"/>
      <c r="U61" s="79"/>
    </row>
    <row r="62" spans="1:27" s="77" customFormat="1" ht="27" customHeight="1" x14ac:dyDescent="0.15">
      <c r="B62" s="364" t="s">
        <v>598</v>
      </c>
      <c r="C62" s="364"/>
      <c r="D62" s="364"/>
      <c r="E62" s="364"/>
      <c r="F62" s="364"/>
      <c r="G62" s="364"/>
      <c r="H62" s="364"/>
      <c r="I62" s="364"/>
      <c r="J62" s="364"/>
      <c r="K62" s="364"/>
      <c r="L62" s="364"/>
      <c r="M62" s="364"/>
      <c r="N62" s="364"/>
      <c r="O62" s="364"/>
      <c r="P62" s="364"/>
      <c r="Q62" s="364"/>
      <c r="R62" s="364"/>
      <c r="T62" s="79"/>
      <c r="U62" s="79"/>
    </row>
    <row r="63" spans="1:27" x14ac:dyDescent="0.15">
      <c r="B63" s="364" t="s">
        <v>252</v>
      </c>
      <c r="C63" s="364"/>
      <c r="D63" s="364"/>
      <c r="E63" s="364"/>
      <c r="F63" s="364"/>
      <c r="G63" s="364"/>
      <c r="H63" s="364"/>
      <c r="I63" s="364"/>
      <c r="J63" s="364"/>
      <c r="K63" s="364"/>
      <c r="L63" s="364"/>
      <c r="M63" s="364"/>
      <c r="N63" s="364"/>
      <c r="O63" s="364"/>
      <c r="P63" s="364"/>
      <c r="Q63" s="364"/>
      <c r="R63" s="364"/>
      <c r="V63" s="77"/>
      <c r="W63" s="77"/>
      <c r="X63" s="77"/>
      <c r="Y63" s="77"/>
      <c r="Z63" s="77"/>
      <c r="AA63" s="77"/>
    </row>
    <row r="64" spans="1:27" x14ac:dyDescent="0.15">
      <c r="V64" s="77"/>
      <c r="W64" s="77"/>
      <c r="X64" s="77"/>
      <c r="Y64" s="77"/>
      <c r="Z64" s="77"/>
      <c r="AA64" s="77"/>
    </row>
    <row r="65" spans="3:27" x14ac:dyDescent="0.15">
      <c r="V65" s="77"/>
      <c r="W65" s="77"/>
      <c r="X65" s="77"/>
      <c r="Y65" s="77"/>
      <c r="Z65" s="77"/>
      <c r="AA65" s="77"/>
    </row>
    <row r="66" spans="3:27" x14ac:dyDescent="0.15">
      <c r="V66" s="77"/>
      <c r="W66" s="77"/>
      <c r="X66" s="77"/>
      <c r="Y66" s="77"/>
      <c r="Z66" s="77"/>
      <c r="AA66" s="77"/>
    </row>
    <row r="67" spans="3:27" x14ac:dyDescent="0.15">
      <c r="V67" s="77"/>
      <c r="W67" s="77"/>
      <c r="X67" s="77"/>
      <c r="Y67" s="77"/>
      <c r="Z67" s="77"/>
      <c r="AA67" s="77"/>
    </row>
    <row r="68" spans="3:27" x14ac:dyDescent="0.15">
      <c r="C68" s="54"/>
      <c r="V68" s="77"/>
      <c r="W68" s="77"/>
      <c r="X68" s="77"/>
      <c r="Y68" s="77"/>
      <c r="Z68" s="77"/>
      <c r="AA68" s="77"/>
    </row>
    <row r="69" spans="3:27" x14ac:dyDescent="0.15">
      <c r="C69" s="54"/>
      <c r="V69" s="77"/>
      <c r="W69" s="77"/>
      <c r="X69" s="77"/>
      <c r="Y69" s="77"/>
      <c r="Z69" s="77"/>
      <c r="AA69" s="77"/>
    </row>
    <row r="70" spans="3:27" x14ac:dyDescent="0.15">
      <c r="C70" s="54"/>
    </row>
    <row r="71" spans="3:27" x14ac:dyDescent="0.15">
      <c r="C71" s="54"/>
    </row>
    <row r="72" spans="3:27" x14ac:dyDescent="0.15">
      <c r="C72" s="54"/>
    </row>
    <row r="73" spans="3:27" x14ac:dyDescent="0.15">
      <c r="C73" s="54"/>
    </row>
  </sheetData>
  <mergeCells count="39">
    <mergeCell ref="B39:C39"/>
    <mergeCell ref="D39:E39"/>
    <mergeCell ref="D7:E7"/>
    <mergeCell ref="F7:G7"/>
    <mergeCell ref="D25:E25"/>
    <mergeCell ref="I25:R25"/>
    <mergeCell ref="B3:R3"/>
    <mergeCell ref="B16:R21"/>
    <mergeCell ref="L7:M7"/>
    <mergeCell ref="L9:M9"/>
    <mergeCell ref="B7:C7"/>
    <mergeCell ref="H7:J7"/>
    <mergeCell ref="D9:J9"/>
    <mergeCell ref="N7:R7"/>
    <mergeCell ref="N9:R9"/>
    <mergeCell ref="B14:C14"/>
    <mergeCell ref="B9:C9"/>
    <mergeCell ref="B62:R62"/>
    <mergeCell ref="B63:R63"/>
    <mergeCell ref="B50:C50"/>
    <mergeCell ref="G25:H25"/>
    <mergeCell ref="B25:C25"/>
    <mergeCell ref="G50:H50"/>
    <mergeCell ref="B37:C37"/>
    <mergeCell ref="B54:R59"/>
    <mergeCell ref="D27:E27"/>
    <mergeCell ref="G27:H27"/>
    <mergeCell ref="B61:R61"/>
    <mergeCell ref="B52:C52"/>
    <mergeCell ref="D52:E52"/>
    <mergeCell ref="B27:C27"/>
    <mergeCell ref="B41:R46"/>
    <mergeCell ref="B29:R34"/>
    <mergeCell ref="G52:H52"/>
    <mergeCell ref="I52:R52"/>
    <mergeCell ref="D50:E50"/>
    <mergeCell ref="I50:R50"/>
    <mergeCell ref="D14:E14"/>
    <mergeCell ref="I27:R27"/>
  </mergeCells>
  <phoneticPr fontId="17"/>
  <dataValidations count="1">
    <dataValidation type="list" allowBlank="1" showInputMessage="1" showErrorMessage="1" sqref="E5">
      <formula1>$V$17:$V$17</formula1>
    </dataValidation>
  </dataValidations>
  <pageMargins left="0.39370078740157483" right="0.39370078740157483" top="0.59055118110236227" bottom="0.39370078740157483" header="0.31496062992125984" footer="0.19685039370078741"/>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BB152"/>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41"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41"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325</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89">
        <v>1</v>
      </c>
      <c r="E10" s="675"/>
      <c r="F10" s="676"/>
      <c r="G10" s="676"/>
      <c r="H10" s="676"/>
      <c r="I10" s="677"/>
      <c r="J10" s="447" t="s">
        <v>30</v>
      </c>
      <c r="K10" s="357"/>
      <c r="L10" s="90">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92">
        <v>2</v>
      </c>
      <c r="E11" s="657"/>
      <c r="F11" s="658"/>
      <c r="G11" s="658"/>
      <c r="H11" s="658"/>
      <c r="I11" s="659"/>
      <c r="J11" s="447"/>
      <c r="K11" s="357"/>
      <c r="L11" s="90">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F12" s="77"/>
      <c r="AG12" s="77"/>
    </row>
    <row r="13" spans="1:41" s="77" customFormat="1" ht="18.75" customHeight="1" x14ac:dyDescent="0.15">
      <c r="B13" s="385" t="s">
        <v>4</v>
      </c>
      <c r="C13" s="385"/>
      <c r="D13" s="89">
        <v>1</v>
      </c>
      <c r="E13" s="672" t="s">
        <v>548</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92">
        <v>2</v>
      </c>
      <c r="E14" s="669" t="s">
        <v>546</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E16" s="127"/>
      <c r="AF16" s="99" t="s">
        <v>13</v>
      </c>
      <c r="AG16" s="99" t="s">
        <v>31</v>
      </c>
      <c r="AH16" s="508"/>
      <c r="AI16" s="496" t="s">
        <v>44</v>
      </c>
      <c r="AJ16" s="497"/>
      <c r="AK16" s="496" t="s">
        <v>34</v>
      </c>
      <c r="AL16" s="497"/>
      <c r="AM16" s="496" t="s">
        <v>43</v>
      </c>
      <c r="AN16" s="497"/>
    </row>
    <row r="17" spans="1:54"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E17" s="127"/>
      <c r="AF17" s="100"/>
      <c r="AG17" s="101" t="s">
        <v>32</v>
      </c>
      <c r="AH17" s="509"/>
      <c r="AI17" s="102" t="s">
        <v>45</v>
      </c>
      <c r="AJ17" s="103" t="s">
        <v>46</v>
      </c>
      <c r="AK17" s="102" t="s">
        <v>45</v>
      </c>
      <c r="AL17" s="104" t="s">
        <v>46</v>
      </c>
      <c r="AM17" s="105" t="s">
        <v>173</v>
      </c>
      <c r="AN17" s="104" t="s">
        <v>46</v>
      </c>
    </row>
    <row r="18" spans="1:54"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106"/>
      <c r="AI18" s="496" t="s">
        <v>44</v>
      </c>
      <c r="AJ18" s="497"/>
      <c r="AK18" s="496" t="s">
        <v>34</v>
      </c>
      <c r="AL18" s="497"/>
      <c r="AM18" s="496" t="s">
        <v>43</v>
      </c>
      <c r="AN18" s="497"/>
    </row>
    <row r="19" spans="1:54" s="77" customFormat="1" ht="41.25" customHeight="1" x14ac:dyDescent="0.15">
      <c r="A19" s="79"/>
      <c r="B19" s="107" t="s">
        <v>36</v>
      </c>
      <c r="C19" s="467" t="s">
        <v>327</v>
      </c>
      <c r="D19" s="468"/>
      <c r="E19" s="468"/>
      <c r="F19" s="468"/>
      <c r="G19" s="468"/>
      <c r="H19" s="468"/>
      <c r="I19" s="468"/>
      <c r="J19" s="468"/>
      <c r="K19" s="468"/>
      <c r="L19" s="468"/>
      <c r="M19" s="468"/>
      <c r="N19" s="468"/>
      <c r="O19" s="468"/>
      <c r="P19" s="652"/>
      <c r="Q19" s="649"/>
      <c r="R19" s="653"/>
      <c r="S19" s="648"/>
      <c r="T19" s="649"/>
      <c r="U19" s="650"/>
      <c r="V19" s="651"/>
      <c r="W19" s="651"/>
      <c r="X19" s="651"/>
      <c r="Y19" s="638"/>
      <c r="Z19" s="638"/>
      <c r="AA19" s="638"/>
      <c r="AB19" s="638"/>
      <c r="AC19" s="639"/>
      <c r="AD19" s="79"/>
      <c r="AE19" s="127"/>
      <c r="AF19" s="108" t="s">
        <v>174</v>
      </c>
      <c r="AG19" s="109">
        <v>0.33333333333333331</v>
      </c>
      <c r="AH19" s="110"/>
      <c r="AI19" s="111"/>
      <c r="AJ19" s="112"/>
      <c r="AK19" s="113"/>
      <c r="AL19" s="114"/>
      <c r="AM19" s="113"/>
      <c r="AN19" s="114"/>
      <c r="AP19" s="528"/>
      <c r="AQ19" s="528"/>
      <c r="AR19" s="528"/>
      <c r="AS19" s="528"/>
      <c r="AT19" s="528"/>
      <c r="AU19" s="528"/>
      <c r="AV19" s="528"/>
      <c r="AW19" s="528"/>
      <c r="AX19" s="528"/>
      <c r="AY19" s="528"/>
      <c r="AZ19" s="528"/>
      <c r="BA19" s="528"/>
      <c r="BB19" s="528"/>
    </row>
    <row r="20" spans="1:54" s="77" customFormat="1" ht="41.25" customHeight="1" x14ac:dyDescent="0.15">
      <c r="A20" s="79"/>
      <c r="B20" s="107" t="s">
        <v>37</v>
      </c>
      <c r="C20" s="467" t="s">
        <v>490</v>
      </c>
      <c r="D20" s="468"/>
      <c r="E20" s="468"/>
      <c r="F20" s="468"/>
      <c r="G20" s="468"/>
      <c r="H20" s="468"/>
      <c r="I20" s="468"/>
      <c r="J20" s="468"/>
      <c r="K20" s="468"/>
      <c r="L20" s="468"/>
      <c r="M20" s="468"/>
      <c r="N20" s="468"/>
      <c r="O20" s="468"/>
      <c r="P20" s="635"/>
      <c r="Q20" s="624"/>
      <c r="R20" s="636"/>
      <c r="S20" s="623"/>
      <c r="T20" s="624"/>
      <c r="U20" s="625"/>
      <c r="V20" s="622"/>
      <c r="W20" s="622"/>
      <c r="X20" s="622"/>
      <c r="Y20" s="626"/>
      <c r="Z20" s="626"/>
      <c r="AA20" s="626"/>
      <c r="AB20" s="626"/>
      <c r="AC20" s="627"/>
      <c r="AD20" s="79"/>
      <c r="AE20" s="127"/>
      <c r="AF20" s="115" t="s">
        <v>178</v>
      </c>
      <c r="AG20" s="109">
        <v>0.33680555555555558</v>
      </c>
      <c r="AH20" s="110">
        <v>4</v>
      </c>
      <c r="AI20" s="111" t="s">
        <v>179</v>
      </c>
      <c r="AJ20" s="112" t="s">
        <v>48</v>
      </c>
      <c r="AK20" s="111" t="s">
        <v>55</v>
      </c>
      <c r="AL20" s="116" t="s">
        <v>56</v>
      </c>
      <c r="AM20" s="111" t="s">
        <v>57</v>
      </c>
      <c r="AN20" s="116" t="s">
        <v>58</v>
      </c>
      <c r="AP20" s="528"/>
      <c r="AQ20" s="528"/>
      <c r="AR20" s="528"/>
      <c r="AS20" s="528"/>
      <c r="AT20" s="528"/>
      <c r="AU20" s="528"/>
      <c r="AV20" s="528"/>
      <c r="AW20" s="528"/>
      <c r="AX20" s="528"/>
      <c r="AY20" s="528"/>
      <c r="AZ20" s="528"/>
      <c r="BA20" s="528"/>
      <c r="BB20" s="528"/>
    </row>
    <row r="21" spans="1:54" s="77" customFormat="1" ht="41.25" customHeight="1" x14ac:dyDescent="0.15">
      <c r="A21" s="79"/>
      <c r="B21" s="107" t="s">
        <v>38</v>
      </c>
      <c r="C21" s="408" t="s">
        <v>328</v>
      </c>
      <c r="D21" s="409"/>
      <c r="E21" s="409"/>
      <c r="F21" s="409"/>
      <c r="G21" s="409"/>
      <c r="H21" s="409"/>
      <c r="I21" s="409"/>
      <c r="J21" s="409"/>
      <c r="K21" s="409"/>
      <c r="L21" s="409"/>
      <c r="M21" s="409"/>
      <c r="N21" s="409"/>
      <c r="O21" s="409"/>
      <c r="P21" s="635"/>
      <c r="Q21" s="624"/>
      <c r="R21" s="636"/>
      <c r="S21" s="623"/>
      <c r="T21" s="624"/>
      <c r="U21" s="625"/>
      <c r="V21" s="622"/>
      <c r="W21" s="622"/>
      <c r="X21" s="622"/>
      <c r="Y21" s="626"/>
      <c r="Z21" s="626"/>
      <c r="AA21" s="626"/>
      <c r="AB21" s="626"/>
      <c r="AC21" s="627"/>
      <c r="AD21" s="79"/>
      <c r="AE21" s="127"/>
      <c r="AF21" s="85"/>
      <c r="AG21" s="109">
        <v>0.34027777777777801</v>
      </c>
      <c r="AH21" s="117">
        <v>3</v>
      </c>
      <c r="AI21" s="118" t="s">
        <v>180</v>
      </c>
      <c r="AJ21" s="119" t="s">
        <v>181</v>
      </c>
      <c r="AK21" s="118" t="s">
        <v>59</v>
      </c>
      <c r="AL21" s="120" t="s">
        <v>60</v>
      </c>
      <c r="AM21" s="118" t="s">
        <v>61</v>
      </c>
      <c r="AN21" s="120" t="s">
        <v>62</v>
      </c>
      <c r="AP21" s="528"/>
      <c r="AQ21" s="528"/>
      <c r="AR21" s="528"/>
      <c r="AS21" s="528"/>
      <c r="AT21" s="528"/>
      <c r="AU21" s="528"/>
      <c r="AV21" s="528"/>
      <c r="AW21" s="528"/>
      <c r="AX21" s="528"/>
      <c r="AY21" s="528"/>
      <c r="AZ21" s="528"/>
      <c r="BA21" s="528"/>
      <c r="BB21" s="528"/>
    </row>
    <row r="22" spans="1:54" s="77" customFormat="1" ht="41.25" customHeight="1" x14ac:dyDescent="0.15">
      <c r="A22" s="79"/>
      <c r="B22" s="107" t="s">
        <v>326</v>
      </c>
      <c r="C22" s="467" t="s">
        <v>329</v>
      </c>
      <c r="D22" s="468"/>
      <c r="E22" s="468"/>
      <c r="F22" s="468"/>
      <c r="G22" s="468"/>
      <c r="H22" s="468"/>
      <c r="I22" s="468"/>
      <c r="J22" s="468"/>
      <c r="K22" s="468"/>
      <c r="L22" s="468"/>
      <c r="M22" s="468"/>
      <c r="N22" s="468"/>
      <c r="O22" s="468"/>
      <c r="P22" s="635"/>
      <c r="Q22" s="624"/>
      <c r="R22" s="636"/>
      <c r="S22" s="623"/>
      <c r="T22" s="624"/>
      <c r="U22" s="625"/>
      <c r="V22" s="622"/>
      <c r="W22" s="622"/>
      <c r="X22" s="622"/>
      <c r="Y22" s="626"/>
      <c r="Z22" s="626"/>
      <c r="AA22" s="626"/>
      <c r="AB22" s="626"/>
      <c r="AC22" s="627"/>
      <c r="AD22" s="79"/>
      <c r="AE22" s="127"/>
      <c r="AF22" s="85"/>
      <c r="AG22" s="109">
        <v>0.34375</v>
      </c>
      <c r="AH22" s="117">
        <v>2</v>
      </c>
      <c r="AI22" s="118" t="s">
        <v>182</v>
      </c>
      <c r="AJ22" s="119" t="s">
        <v>181</v>
      </c>
      <c r="AK22" s="118" t="s">
        <v>63</v>
      </c>
      <c r="AL22" s="120" t="s">
        <v>64</v>
      </c>
      <c r="AM22" s="118" t="s">
        <v>65</v>
      </c>
      <c r="AN22" s="120" t="s">
        <v>66</v>
      </c>
      <c r="AP22" s="528"/>
      <c r="AQ22" s="528"/>
      <c r="AR22" s="528"/>
      <c r="AS22" s="528"/>
      <c r="AT22" s="528"/>
      <c r="AU22" s="528"/>
      <c r="AV22" s="528"/>
      <c r="AW22" s="528"/>
      <c r="AX22" s="528"/>
      <c r="AY22" s="528"/>
      <c r="AZ22" s="528"/>
      <c r="BA22" s="528"/>
      <c r="BB22" s="528"/>
    </row>
    <row r="23" spans="1:54" s="77" customFormat="1" ht="41.25" customHeight="1" x14ac:dyDescent="0.15">
      <c r="A23" s="79"/>
      <c r="B23" s="107" t="s">
        <v>320</v>
      </c>
      <c r="C23" s="408" t="s">
        <v>491</v>
      </c>
      <c r="D23" s="409"/>
      <c r="E23" s="409"/>
      <c r="F23" s="409"/>
      <c r="G23" s="409"/>
      <c r="H23" s="409"/>
      <c r="I23" s="409"/>
      <c r="J23" s="409"/>
      <c r="K23" s="409"/>
      <c r="L23" s="409"/>
      <c r="M23" s="409"/>
      <c r="N23" s="409"/>
      <c r="O23" s="409"/>
      <c r="P23" s="635"/>
      <c r="Q23" s="624"/>
      <c r="R23" s="636"/>
      <c r="S23" s="623"/>
      <c r="T23" s="624"/>
      <c r="U23" s="625"/>
      <c r="V23" s="622"/>
      <c r="W23" s="622"/>
      <c r="X23" s="622"/>
      <c r="Y23" s="626"/>
      <c r="Z23" s="626"/>
      <c r="AA23" s="626"/>
      <c r="AB23" s="626"/>
      <c r="AC23" s="627"/>
      <c r="AD23" s="79"/>
      <c r="AE23" s="127"/>
      <c r="AF23" s="85"/>
      <c r="AG23" s="109">
        <v>0.34722222222222199</v>
      </c>
      <c r="AH23" s="121">
        <v>1</v>
      </c>
      <c r="AI23" s="122" t="s">
        <v>183</v>
      </c>
      <c r="AJ23" s="103" t="s">
        <v>181</v>
      </c>
      <c r="AK23" s="122" t="s">
        <v>67</v>
      </c>
      <c r="AL23" s="123" t="s">
        <v>68</v>
      </c>
      <c r="AM23" s="122" t="s">
        <v>69</v>
      </c>
      <c r="AN23" s="123" t="s">
        <v>70</v>
      </c>
      <c r="AP23" s="528"/>
      <c r="AQ23" s="528"/>
      <c r="AR23" s="528"/>
      <c r="AS23" s="528"/>
      <c r="AT23" s="528"/>
      <c r="AU23" s="528"/>
      <c r="AV23" s="528"/>
      <c r="AW23" s="528"/>
      <c r="AX23" s="528"/>
      <c r="AY23" s="528"/>
      <c r="AZ23" s="528"/>
      <c r="BA23" s="528"/>
      <c r="BB23" s="528"/>
    </row>
    <row r="24" spans="1:54" s="77" customFormat="1" ht="41.25" customHeight="1" x14ac:dyDescent="0.15">
      <c r="A24" s="79"/>
      <c r="B24" s="107" t="s">
        <v>253</v>
      </c>
      <c r="C24" s="408" t="s">
        <v>492</v>
      </c>
      <c r="D24" s="409"/>
      <c r="E24" s="409"/>
      <c r="F24" s="409"/>
      <c r="G24" s="409"/>
      <c r="H24" s="409"/>
      <c r="I24" s="409"/>
      <c r="J24" s="409"/>
      <c r="K24" s="409"/>
      <c r="L24" s="409"/>
      <c r="M24" s="409"/>
      <c r="N24" s="409"/>
      <c r="O24" s="409"/>
      <c r="P24" s="706"/>
      <c r="Q24" s="703"/>
      <c r="R24" s="707"/>
      <c r="S24" s="702"/>
      <c r="T24" s="703"/>
      <c r="U24" s="703"/>
      <c r="V24" s="622"/>
      <c r="W24" s="622"/>
      <c r="X24" s="622"/>
      <c r="Y24" s="626"/>
      <c r="Z24" s="626"/>
      <c r="AA24" s="626"/>
      <c r="AB24" s="626"/>
      <c r="AC24" s="627"/>
      <c r="AD24" s="79"/>
      <c r="AE24" s="127"/>
      <c r="AF24" s="85"/>
      <c r="AG24" s="109">
        <v>0.35069444444444497</v>
      </c>
      <c r="AH24" s="124"/>
      <c r="AI24" s="85"/>
      <c r="AJ24" s="85"/>
      <c r="AK24" s="124"/>
      <c r="AL24" s="85"/>
      <c r="AM24" s="124"/>
      <c r="AN24" s="124"/>
    </row>
    <row r="25" spans="1:54" s="77" customFormat="1" ht="41.25" customHeight="1" thickBot="1" x14ac:dyDescent="0.2">
      <c r="A25" s="79"/>
      <c r="B25" s="107" t="s">
        <v>314</v>
      </c>
      <c r="C25" s="408" t="s">
        <v>330</v>
      </c>
      <c r="D25" s="409"/>
      <c r="E25" s="409"/>
      <c r="F25" s="409"/>
      <c r="G25" s="409"/>
      <c r="H25" s="409"/>
      <c r="I25" s="409"/>
      <c r="J25" s="409"/>
      <c r="K25" s="409"/>
      <c r="L25" s="409"/>
      <c r="M25" s="409"/>
      <c r="N25" s="409"/>
      <c r="O25" s="409"/>
      <c r="P25" s="697"/>
      <c r="Q25" s="698"/>
      <c r="R25" s="699"/>
      <c r="S25" s="700"/>
      <c r="T25" s="698"/>
      <c r="U25" s="698"/>
      <c r="V25" s="701"/>
      <c r="W25" s="701"/>
      <c r="X25" s="701"/>
      <c r="Y25" s="704"/>
      <c r="Z25" s="704"/>
      <c r="AA25" s="704"/>
      <c r="AB25" s="704"/>
      <c r="AC25" s="705"/>
      <c r="AD25" s="79"/>
      <c r="AE25" s="127"/>
      <c r="AF25" s="85"/>
      <c r="AG25" s="109">
        <v>0.35416666666666702</v>
      </c>
      <c r="AH25" s="124"/>
      <c r="AI25" s="85"/>
      <c r="AJ25" s="85"/>
      <c r="AK25" s="124"/>
      <c r="AL25" s="85"/>
      <c r="AM25" s="124"/>
      <c r="AN25" s="124"/>
    </row>
    <row r="26" spans="1:54" s="77" customFormat="1" ht="41.25" customHeight="1" x14ac:dyDescent="0.15">
      <c r="A26" s="79"/>
      <c r="B26" s="107"/>
      <c r="C26" s="408"/>
      <c r="D26" s="409"/>
      <c r="E26" s="409"/>
      <c r="F26" s="409"/>
      <c r="G26" s="409"/>
      <c r="H26" s="409"/>
      <c r="I26" s="409"/>
      <c r="J26" s="409"/>
      <c r="K26" s="409"/>
      <c r="L26" s="409"/>
      <c r="M26" s="409"/>
      <c r="N26" s="409"/>
      <c r="O26" s="409"/>
      <c r="P26" s="708"/>
      <c r="Q26" s="708"/>
      <c r="R26" s="708"/>
      <c r="S26" s="709"/>
      <c r="T26" s="710"/>
      <c r="U26" s="710"/>
      <c r="V26" s="711"/>
      <c r="W26" s="712"/>
      <c r="X26" s="712"/>
      <c r="Y26" s="689"/>
      <c r="Z26" s="689"/>
      <c r="AA26" s="689"/>
      <c r="AB26" s="689"/>
      <c r="AC26" s="689"/>
      <c r="AD26" s="79"/>
      <c r="AE26" s="127"/>
      <c r="AF26" s="85"/>
      <c r="AG26" s="109">
        <v>0.35763888888888901</v>
      </c>
      <c r="AH26" s="85"/>
      <c r="AI26" s="85"/>
      <c r="AJ26" s="85"/>
      <c r="AK26" s="124"/>
      <c r="AL26" s="85"/>
      <c r="AM26" s="124"/>
      <c r="AN26" s="124"/>
    </row>
    <row r="27" spans="1:54" s="77" customFormat="1" ht="41.25" customHeight="1" x14ac:dyDescent="0.15">
      <c r="A27" s="79"/>
      <c r="B27" s="107"/>
      <c r="C27" s="408"/>
      <c r="D27" s="409"/>
      <c r="E27" s="409"/>
      <c r="F27" s="409"/>
      <c r="G27" s="409"/>
      <c r="H27" s="409"/>
      <c r="I27" s="409"/>
      <c r="J27" s="409"/>
      <c r="K27" s="409"/>
      <c r="L27" s="409"/>
      <c r="M27" s="409"/>
      <c r="N27" s="409"/>
      <c r="O27" s="409"/>
      <c r="P27" s="709"/>
      <c r="Q27" s="710"/>
      <c r="R27" s="710"/>
      <c r="S27" s="709"/>
      <c r="T27" s="710"/>
      <c r="U27" s="710"/>
      <c r="V27" s="711"/>
      <c r="W27" s="712"/>
      <c r="X27" s="712"/>
      <c r="Y27" s="689"/>
      <c r="Z27" s="689"/>
      <c r="AA27" s="689"/>
      <c r="AB27" s="689"/>
      <c r="AC27" s="689"/>
      <c r="AD27" s="79"/>
      <c r="AE27" s="127"/>
      <c r="AF27" s="85"/>
      <c r="AG27" s="109">
        <v>0.35763888888888901</v>
      </c>
      <c r="AH27" s="85"/>
      <c r="AI27" s="85"/>
      <c r="AJ27" s="85"/>
      <c r="AK27" s="124"/>
      <c r="AL27" s="85"/>
      <c r="AM27" s="124"/>
      <c r="AN27" s="124"/>
    </row>
    <row r="28" spans="1:54"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54"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54"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54"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54" s="77" customFormat="1" ht="16.5" customHeight="1" x14ac:dyDescent="0.15">
      <c r="A32" s="79"/>
      <c r="B32" s="341"/>
      <c r="C32" s="688"/>
      <c r="D32" s="688"/>
      <c r="E32" s="688"/>
      <c r="F32" s="688"/>
      <c r="G32" s="688"/>
      <c r="H32" s="688"/>
      <c r="I32" s="688"/>
      <c r="J32" s="688"/>
      <c r="K32" s="688"/>
      <c r="L32" s="688"/>
      <c r="M32" s="688"/>
      <c r="N32" s="688"/>
      <c r="O32" s="688"/>
      <c r="P32" s="687"/>
      <c r="Q32" s="687"/>
      <c r="R32" s="687"/>
      <c r="S32" s="687"/>
      <c r="T32" s="687"/>
      <c r="U32" s="687"/>
      <c r="V32" s="687"/>
      <c r="W32" s="687"/>
      <c r="X32" s="687"/>
      <c r="Y32" s="686"/>
      <c r="Z32" s="686"/>
      <c r="AA32" s="686"/>
      <c r="AB32" s="686"/>
      <c r="AC32" s="686"/>
      <c r="AD32" s="79"/>
      <c r="AE32" s="127"/>
      <c r="AF32" s="85"/>
      <c r="AG32" s="109">
        <v>0.375</v>
      </c>
      <c r="AH32" s="85"/>
      <c r="AI32" s="85"/>
      <c r="AJ32" s="85"/>
      <c r="AK32" s="85"/>
      <c r="AL32" s="85"/>
      <c r="AM32" s="85"/>
      <c r="AN32" s="85"/>
    </row>
    <row r="33" spans="1:44" s="77" customFormat="1" ht="15.75" customHeight="1" x14ac:dyDescent="0.15">
      <c r="A33" s="79"/>
      <c r="B33" s="96"/>
      <c r="C33" s="688"/>
      <c r="D33" s="688"/>
      <c r="E33" s="688"/>
      <c r="F33" s="688"/>
      <c r="G33" s="688"/>
      <c r="H33" s="688"/>
      <c r="I33" s="688"/>
      <c r="J33" s="688"/>
      <c r="K33" s="688"/>
      <c r="L33" s="688"/>
      <c r="M33" s="688"/>
      <c r="N33" s="688"/>
      <c r="O33" s="688"/>
      <c r="P33" s="687"/>
      <c r="Q33" s="687"/>
      <c r="R33" s="687"/>
      <c r="S33" s="687"/>
      <c r="T33" s="687"/>
      <c r="U33" s="687"/>
      <c r="V33" s="687"/>
      <c r="W33" s="687"/>
      <c r="X33" s="687"/>
      <c r="Y33" s="686"/>
      <c r="Z33" s="686"/>
      <c r="AA33" s="686"/>
      <c r="AB33" s="686"/>
      <c r="AC33" s="686"/>
      <c r="AD33" s="79"/>
      <c r="AE33" s="127"/>
      <c r="AF33" s="85"/>
      <c r="AG33" s="109">
        <v>0.37847222222222299</v>
      </c>
      <c r="AH33" s="85"/>
      <c r="AI33" s="85"/>
      <c r="AJ33" s="85"/>
      <c r="AK33" s="85"/>
      <c r="AL33" s="85"/>
      <c r="AM33" s="85"/>
      <c r="AN33" s="85"/>
    </row>
    <row r="34" spans="1:44" s="85" customFormat="1" ht="15.75" customHeight="1" x14ac:dyDescent="0.15">
      <c r="A34" s="79"/>
      <c r="B34" s="96"/>
      <c r="C34" s="685"/>
      <c r="D34" s="685"/>
      <c r="E34" s="685"/>
      <c r="F34" s="685"/>
      <c r="G34" s="685"/>
      <c r="H34" s="685"/>
      <c r="I34" s="685"/>
      <c r="J34" s="685"/>
      <c r="K34" s="685"/>
      <c r="L34" s="685"/>
      <c r="M34" s="685"/>
      <c r="N34" s="685"/>
      <c r="O34" s="685"/>
      <c r="P34" s="687"/>
      <c r="Q34" s="687"/>
      <c r="R34" s="687"/>
      <c r="S34" s="687"/>
      <c r="T34" s="687"/>
      <c r="U34" s="687"/>
      <c r="V34" s="687"/>
      <c r="W34" s="687"/>
      <c r="X34" s="687"/>
      <c r="Y34" s="686"/>
      <c r="Z34" s="686"/>
      <c r="AA34" s="686"/>
      <c r="AB34" s="686"/>
      <c r="AC34" s="686"/>
      <c r="AD34" s="79"/>
      <c r="AE34" s="127"/>
      <c r="AG34" s="109">
        <v>0.38194444444444497</v>
      </c>
      <c r="AO34" s="77"/>
      <c r="AP34" s="77"/>
      <c r="AQ34" s="77"/>
      <c r="AR34" s="77"/>
    </row>
    <row r="35" spans="1:44" s="85" customFormat="1" ht="15.75" customHeight="1" x14ac:dyDescent="0.15">
      <c r="A35" s="79"/>
      <c r="B35" s="126"/>
      <c r="C35" s="79"/>
      <c r="D35" s="79"/>
      <c r="E35" s="79"/>
      <c r="F35" s="79"/>
      <c r="G35" s="79"/>
      <c r="H35" s="79"/>
      <c r="I35" s="79"/>
      <c r="J35" s="79"/>
      <c r="K35" s="79"/>
      <c r="L35" s="79"/>
      <c r="M35" s="77"/>
      <c r="N35" s="77"/>
      <c r="O35" s="77"/>
      <c r="P35" s="79"/>
      <c r="Q35" s="79"/>
      <c r="R35" s="79"/>
      <c r="S35" s="79"/>
      <c r="T35" s="79"/>
      <c r="U35" s="79"/>
      <c r="V35" s="79"/>
      <c r="W35" s="79"/>
      <c r="X35" s="79"/>
      <c r="Y35" s="79"/>
      <c r="Z35" s="79"/>
      <c r="AA35" s="79"/>
      <c r="AB35" s="79"/>
      <c r="AC35" s="79"/>
      <c r="AD35" s="79"/>
      <c r="AE35" s="127"/>
      <c r="AG35" s="109">
        <v>0.38541666666666702</v>
      </c>
      <c r="AO35" s="77"/>
      <c r="AP35" s="77"/>
      <c r="AQ35" s="77"/>
      <c r="AR35" s="77"/>
    </row>
    <row r="36" spans="1:44" s="85" customFormat="1" ht="15.75" customHeight="1" x14ac:dyDescent="0.15">
      <c r="A36" s="79"/>
      <c r="B36" s="126"/>
      <c r="C36" s="79"/>
      <c r="D36" s="79"/>
      <c r="E36" s="79"/>
      <c r="F36" s="79"/>
      <c r="G36" s="79"/>
      <c r="H36" s="79"/>
      <c r="I36" s="79"/>
      <c r="J36" s="79"/>
      <c r="K36" s="79"/>
      <c r="L36" s="79"/>
      <c r="P36" s="79"/>
      <c r="Q36" s="79"/>
      <c r="R36" s="79"/>
      <c r="S36" s="79"/>
      <c r="T36" s="79"/>
      <c r="U36" s="79"/>
      <c r="V36" s="79"/>
      <c r="W36" s="79"/>
      <c r="X36" s="79"/>
      <c r="Y36" s="79"/>
      <c r="Z36" s="79"/>
      <c r="AA36" s="79"/>
      <c r="AB36" s="79"/>
      <c r="AC36" s="79"/>
      <c r="AD36" s="79"/>
      <c r="AE36" s="127"/>
      <c r="AG36" s="109">
        <v>0.38888888888889001</v>
      </c>
      <c r="AO36" s="77"/>
      <c r="AP36" s="77"/>
      <c r="AQ36" s="77"/>
      <c r="AR36" s="77"/>
    </row>
    <row r="37" spans="1:44" s="85" customFormat="1" ht="15.75" customHeight="1" x14ac:dyDescent="0.15">
      <c r="A37" s="79"/>
      <c r="B37" s="126"/>
      <c r="C37" s="79"/>
      <c r="D37" s="79"/>
      <c r="E37" s="79"/>
      <c r="F37" s="79"/>
      <c r="G37" s="79"/>
      <c r="H37" s="79"/>
      <c r="I37" s="79"/>
      <c r="J37" s="79"/>
      <c r="K37" s="79"/>
      <c r="L37" s="79"/>
      <c r="P37" s="79"/>
      <c r="Q37" s="79"/>
      <c r="R37" s="79"/>
      <c r="S37" s="79"/>
      <c r="T37" s="79"/>
      <c r="U37" s="79"/>
      <c r="V37" s="79"/>
      <c r="W37" s="79"/>
      <c r="X37" s="79"/>
      <c r="Y37" s="79"/>
      <c r="Z37" s="79"/>
      <c r="AA37" s="79"/>
      <c r="AB37" s="79"/>
      <c r="AC37" s="79"/>
      <c r="AD37" s="79"/>
      <c r="AE37" s="127"/>
      <c r="AG37" s="109">
        <v>0.39236111111111199</v>
      </c>
      <c r="AO37" s="77"/>
      <c r="AP37" s="77"/>
      <c r="AQ37" s="77"/>
      <c r="AR37" s="77"/>
    </row>
    <row r="38" spans="1:44" s="28" customFormat="1" ht="15.75" customHeight="1" x14ac:dyDescent="0.15">
      <c r="A38" s="5"/>
      <c r="B38" s="126"/>
      <c r="C38" s="79"/>
      <c r="D38" s="79"/>
      <c r="E38" s="79"/>
      <c r="F38" s="79"/>
      <c r="G38" s="79"/>
      <c r="H38" s="79"/>
      <c r="I38" s="79"/>
      <c r="J38" s="79"/>
      <c r="K38" s="79"/>
      <c r="L38" s="79"/>
      <c r="M38" s="85"/>
      <c r="N38" s="85"/>
      <c r="O38" s="85"/>
      <c r="P38" s="79"/>
      <c r="Q38" s="79"/>
      <c r="R38" s="79"/>
      <c r="S38" s="79"/>
      <c r="T38" s="79"/>
      <c r="U38" s="79"/>
      <c r="V38" s="79"/>
      <c r="W38" s="79"/>
      <c r="X38" s="79"/>
      <c r="Y38" s="79"/>
      <c r="Z38" s="79"/>
      <c r="AA38" s="79"/>
      <c r="AB38" s="79"/>
      <c r="AC38" s="79"/>
      <c r="AD38" s="5"/>
      <c r="AE38" s="8"/>
      <c r="AG38" s="24">
        <v>0.39583333333333398</v>
      </c>
      <c r="AO38" s="6"/>
      <c r="AP38" s="6"/>
      <c r="AQ38" s="6"/>
      <c r="AR38" s="6"/>
    </row>
    <row r="39" spans="1:44" s="28" customFormat="1" ht="15.75" customHeight="1" x14ac:dyDescent="0.15">
      <c r="A39" s="5"/>
      <c r="B39" s="126"/>
      <c r="C39" s="79"/>
      <c r="D39" s="79"/>
      <c r="E39" s="79"/>
      <c r="F39" s="79"/>
      <c r="G39" s="79"/>
      <c r="H39" s="79"/>
      <c r="I39" s="79"/>
      <c r="J39" s="79"/>
      <c r="K39" s="79"/>
      <c r="L39" s="79"/>
      <c r="M39" s="85"/>
      <c r="N39" s="85"/>
      <c r="O39" s="85"/>
      <c r="P39" s="79"/>
      <c r="Q39" s="79"/>
      <c r="R39" s="79"/>
      <c r="S39" s="79"/>
      <c r="T39" s="79"/>
      <c r="U39" s="79"/>
      <c r="V39" s="79"/>
      <c r="W39" s="79"/>
      <c r="X39" s="79"/>
      <c r="Y39" s="79"/>
      <c r="Z39" s="79"/>
      <c r="AA39" s="79"/>
      <c r="AB39" s="79"/>
      <c r="AC39" s="79"/>
      <c r="AD39" s="5"/>
      <c r="AE39" s="8"/>
      <c r="AG39" s="24">
        <v>0.39930555555555602</v>
      </c>
      <c r="AO39" s="6"/>
      <c r="AP39" s="6"/>
      <c r="AQ39" s="6"/>
      <c r="AR39" s="6"/>
    </row>
    <row r="40" spans="1:44" s="28" customFormat="1" ht="15.75" customHeight="1" x14ac:dyDescent="0.15">
      <c r="A40" s="5"/>
      <c r="B40" s="126"/>
      <c r="C40" s="79"/>
      <c r="D40" s="79"/>
      <c r="E40" s="79"/>
      <c r="F40" s="79"/>
      <c r="G40" s="79"/>
      <c r="H40" s="79"/>
      <c r="I40" s="79"/>
      <c r="J40" s="79"/>
      <c r="K40" s="79"/>
      <c r="L40" s="79"/>
      <c r="M40" s="85"/>
      <c r="N40" s="85"/>
      <c r="O40" s="85"/>
      <c r="P40" s="79"/>
      <c r="Q40" s="5"/>
      <c r="R40" s="5"/>
      <c r="S40" s="5"/>
      <c r="T40" s="5"/>
      <c r="U40" s="5"/>
      <c r="V40" s="5"/>
      <c r="W40" s="5"/>
      <c r="X40" s="5"/>
      <c r="Y40" s="5"/>
      <c r="Z40" s="5"/>
      <c r="AA40" s="5"/>
      <c r="AB40" s="5"/>
      <c r="AC40" s="5"/>
      <c r="AD40" s="5"/>
      <c r="AE40" s="8"/>
      <c r="AG40" s="24">
        <v>0.40277777777777901</v>
      </c>
      <c r="AO40" s="6"/>
      <c r="AP40" s="6"/>
      <c r="AQ40" s="6"/>
      <c r="AR40" s="6"/>
    </row>
    <row r="41" spans="1:44" s="28" customFormat="1" ht="15.75" customHeight="1" x14ac:dyDescent="0.15">
      <c r="A41" s="5"/>
      <c r="B41" s="126"/>
      <c r="C41" s="79"/>
      <c r="D41" s="79"/>
      <c r="E41" s="79"/>
      <c r="F41" s="79"/>
      <c r="G41" s="79"/>
      <c r="H41" s="79"/>
      <c r="I41" s="79"/>
      <c r="J41" s="79"/>
      <c r="K41" s="79"/>
      <c r="L41" s="79"/>
      <c r="M41" s="85"/>
      <c r="N41" s="85"/>
      <c r="O41" s="85"/>
      <c r="P41" s="79"/>
      <c r="Q41" s="5"/>
      <c r="R41" s="5"/>
      <c r="S41" s="5"/>
      <c r="T41" s="5"/>
      <c r="U41" s="5"/>
      <c r="V41" s="5"/>
      <c r="W41" s="5"/>
      <c r="X41" s="5"/>
      <c r="Y41" s="5"/>
      <c r="Z41" s="5"/>
      <c r="AA41" s="5"/>
      <c r="AB41" s="5"/>
      <c r="AC41" s="5"/>
      <c r="AD41" s="5"/>
      <c r="AE41" s="8"/>
      <c r="AG41" s="24">
        <v>0.406250000000001</v>
      </c>
      <c r="AO41" s="6"/>
      <c r="AP41" s="6"/>
      <c r="AQ41" s="6"/>
      <c r="AR41" s="6"/>
    </row>
    <row r="42" spans="1:44" s="28" customFormat="1" ht="15.75" customHeight="1" x14ac:dyDescent="0.15">
      <c r="A42" s="5"/>
      <c r="B42" s="126"/>
      <c r="C42" s="79"/>
      <c r="D42" s="79"/>
      <c r="E42" s="79"/>
      <c r="F42" s="79"/>
      <c r="G42" s="79"/>
      <c r="H42" s="79"/>
      <c r="I42" s="79"/>
      <c r="J42" s="79"/>
      <c r="K42" s="79"/>
      <c r="L42" s="79"/>
      <c r="M42" s="85"/>
      <c r="N42" s="85"/>
      <c r="O42" s="85"/>
      <c r="P42" s="79"/>
      <c r="Q42" s="5"/>
      <c r="R42" s="5"/>
      <c r="S42" s="5"/>
      <c r="T42" s="5"/>
      <c r="U42" s="5"/>
      <c r="V42" s="5"/>
      <c r="W42" s="5"/>
      <c r="X42" s="5"/>
      <c r="Y42" s="5"/>
      <c r="Z42" s="5"/>
      <c r="AA42" s="5"/>
      <c r="AB42" s="5"/>
      <c r="AC42" s="5"/>
      <c r="AD42" s="5"/>
      <c r="AE42" s="8"/>
      <c r="AG42" s="24">
        <v>0.40972222222222299</v>
      </c>
      <c r="AO42" s="6"/>
      <c r="AP42" s="6"/>
      <c r="AQ42" s="6"/>
      <c r="AR42" s="6"/>
    </row>
    <row r="43" spans="1:44" s="28" customFormat="1" ht="15.75" customHeight="1" x14ac:dyDescent="0.15">
      <c r="A43" s="5"/>
      <c r="B43" s="126"/>
      <c r="C43" s="79"/>
      <c r="D43" s="79"/>
      <c r="E43" s="79"/>
      <c r="F43" s="79"/>
      <c r="G43" s="79"/>
      <c r="H43" s="79"/>
      <c r="I43" s="79"/>
      <c r="J43" s="79"/>
      <c r="K43" s="79"/>
      <c r="L43" s="79"/>
      <c r="M43" s="85"/>
      <c r="N43" s="85"/>
      <c r="O43" s="85"/>
      <c r="P43" s="79"/>
      <c r="Q43" s="5"/>
      <c r="R43" s="5"/>
      <c r="S43" s="5"/>
      <c r="T43" s="5"/>
      <c r="U43" s="5"/>
      <c r="V43" s="5"/>
      <c r="W43" s="5"/>
      <c r="X43" s="5"/>
      <c r="Y43" s="5"/>
      <c r="Z43" s="5"/>
      <c r="AA43" s="5"/>
      <c r="AB43" s="5"/>
      <c r="AC43" s="5"/>
      <c r="AD43" s="5"/>
      <c r="AE43" s="8"/>
      <c r="AG43" s="24">
        <v>0.41319444444444497</v>
      </c>
      <c r="AO43" s="6"/>
      <c r="AP43" s="6"/>
      <c r="AQ43" s="6"/>
      <c r="AR43" s="6"/>
    </row>
    <row r="44" spans="1:44" s="28" customFormat="1" ht="15.75" customHeight="1" x14ac:dyDescent="0.15">
      <c r="A44" s="5"/>
      <c r="B44" s="126"/>
      <c r="C44" s="79"/>
      <c r="D44" s="79"/>
      <c r="E44" s="79"/>
      <c r="F44" s="79"/>
      <c r="G44" s="79"/>
      <c r="H44" s="79"/>
      <c r="I44" s="79"/>
      <c r="J44" s="79"/>
      <c r="K44" s="79"/>
      <c r="L44" s="79"/>
      <c r="M44" s="85"/>
      <c r="N44" s="85"/>
      <c r="O44" s="85"/>
      <c r="P44" s="79"/>
      <c r="Q44" s="5"/>
      <c r="R44" s="5"/>
      <c r="S44" s="5"/>
      <c r="T44" s="5"/>
      <c r="U44" s="5"/>
      <c r="V44" s="5"/>
      <c r="W44" s="5"/>
      <c r="X44" s="5"/>
      <c r="Y44" s="5"/>
      <c r="Z44" s="5"/>
      <c r="AA44" s="5"/>
      <c r="AB44" s="5"/>
      <c r="AC44" s="5"/>
      <c r="AD44" s="5"/>
      <c r="AE44" s="8"/>
      <c r="AG44" s="24">
        <v>0.41666666666666802</v>
      </c>
      <c r="AO44" s="6"/>
      <c r="AP44" s="6"/>
      <c r="AQ44" s="6"/>
      <c r="AR44" s="6"/>
    </row>
    <row r="45" spans="1:44" s="28" customFormat="1" ht="15.75" customHeight="1" x14ac:dyDescent="0.15">
      <c r="A45" s="5"/>
      <c r="B45" s="126"/>
      <c r="C45" s="79"/>
      <c r="D45" s="79"/>
      <c r="E45" s="79"/>
      <c r="F45" s="79"/>
      <c r="G45" s="79"/>
      <c r="H45" s="79"/>
      <c r="I45" s="79"/>
      <c r="J45" s="79"/>
      <c r="K45" s="79"/>
      <c r="L45" s="79"/>
      <c r="M45" s="85"/>
      <c r="N45" s="85"/>
      <c r="O45" s="85"/>
      <c r="P45" s="79"/>
      <c r="Q45" s="5"/>
      <c r="R45" s="5"/>
      <c r="S45" s="5"/>
      <c r="T45" s="5"/>
      <c r="U45" s="5"/>
      <c r="V45" s="5"/>
      <c r="W45" s="5"/>
      <c r="X45" s="5"/>
      <c r="Y45" s="5"/>
      <c r="Z45" s="5"/>
      <c r="AA45" s="5"/>
      <c r="AB45" s="5"/>
      <c r="AC45" s="5"/>
      <c r="AD45" s="5"/>
      <c r="AE45" s="8"/>
      <c r="AG45" s="24">
        <v>0.42013888888889001</v>
      </c>
      <c r="AO45" s="6"/>
      <c r="AP45" s="6"/>
      <c r="AQ45" s="6"/>
      <c r="AR45" s="6"/>
    </row>
    <row r="46" spans="1:44" s="28" customFormat="1" ht="15.75" customHeight="1" x14ac:dyDescent="0.15">
      <c r="A46" s="5"/>
      <c r="B46" s="126"/>
      <c r="C46" s="79"/>
      <c r="D46" s="79"/>
      <c r="E46" s="79"/>
      <c r="F46" s="79"/>
      <c r="G46" s="79"/>
      <c r="H46" s="79"/>
      <c r="I46" s="79"/>
      <c r="J46" s="79"/>
      <c r="K46" s="79"/>
      <c r="L46" s="79"/>
      <c r="M46" s="85"/>
      <c r="N46" s="85"/>
      <c r="O46" s="85"/>
      <c r="P46" s="79"/>
      <c r="Q46" s="5"/>
      <c r="R46" s="5"/>
      <c r="S46" s="5"/>
      <c r="T46" s="5"/>
      <c r="U46" s="5"/>
      <c r="V46" s="5"/>
      <c r="W46" s="5"/>
      <c r="X46" s="5"/>
      <c r="Y46" s="5"/>
      <c r="Z46" s="5"/>
      <c r="AA46" s="5"/>
      <c r="AB46" s="5"/>
      <c r="AC46" s="5"/>
      <c r="AD46" s="5"/>
      <c r="AE46" s="8"/>
      <c r="AG46" s="24">
        <v>0.42361111111111199</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
        <v>0.42708333333333398</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
        <v>0.43055555555555702</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
        <v>0.43402777777777901</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
        <v>0.437500000000001</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
        <v>0.44097222222222299</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
        <v>0.44444444444444497</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
        <v>0.44791666666666802</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
        <v>0.45138888888889001</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
        <v>0.45486111111111199</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
        <v>0.45833333333333498</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
        <v>0.46180555555555702</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
        <v>0.46527777777777901</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
        <v>0.468750000000001</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
        <v>0.47222222222222399</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
        <v>0.47569444444444597</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
        <v>0.47916666666666802</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
        <v>0.48263888888889001</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
        <v>0.48611111111111299</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
        <v>0.48958333333333498</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4">
        <v>0.49305555555555702</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4">
        <v>0.49652777777777901</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8"/>
      <c r="AG68" s="24">
        <v>0.500000000000002</v>
      </c>
      <c r="AO68" s="6"/>
      <c r="AP68" s="6"/>
      <c r="AQ68" s="6"/>
      <c r="AR68" s="6"/>
    </row>
    <row r="69" spans="1:44" s="28" customFormat="1"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8"/>
      <c r="AG69" s="24">
        <v>0.50347222222222399</v>
      </c>
      <c r="AO69" s="6"/>
      <c r="AP69" s="6"/>
      <c r="AQ69" s="6"/>
      <c r="AR69" s="6"/>
    </row>
    <row r="70" spans="1:44" s="28" customFormat="1" ht="15.75" customHeight="1"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
        <v>0.50694444444444597</v>
      </c>
      <c r="AO70" s="6"/>
      <c r="AP70" s="6"/>
      <c r="AQ70" s="6"/>
      <c r="AR70" s="6"/>
    </row>
    <row r="71" spans="1:44" s="28" customFormat="1" ht="15.75" customHeight="1"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
        <v>0.51041666666666896</v>
      </c>
      <c r="AO71" s="6"/>
      <c r="AP71" s="6"/>
      <c r="AQ71" s="6"/>
      <c r="AR71" s="6"/>
    </row>
    <row r="72" spans="1:44" s="28" customFormat="1" ht="15.75" customHeight="1"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
        <v>0.51388888888889095</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
        <v>0.51736111111111305</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
        <v>0.52083333333333504</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
        <v>0.52430555555555802</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
        <v>0.52777777777778001</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
        <v>0.531250000000002</v>
      </c>
      <c r="AO77" s="6"/>
      <c r="AP77" s="6"/>
      <c r="AQ77" s="6"/>
      <c r="AR77" s="6"/>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
        <v>0.53472222222222399</v>
      </c>
      <c r="AO78" s="6"/>
      <c r="AP78" s="6"/>
      <c r="AQ78" s="6"/>
      <c r="AR78" s="6"/>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
        <v>0.53819444444444697</v>
      </c>
      <c r="AO79" s="6"/>
      <c r="AP79" s="6"/>
      <c r="AQ79" s="6"/>
      <c r="AR79" s="6"/>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
        <v>0.54166666666666896</v>
      </c>
      <c r="AO80" s="6"/>
      <c r="AP80" s="6"/>
      <c r="AQ80" s="6"/>
      <c r="AR80" s="6"/>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
        <v>0.54513888888889095</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
        <v>0.54861111111111305</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
        <v>0.55208333333333603</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
        <v>0.55555555555555802</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
        <v>0.55902777777778001</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
        <v>0.562500000000003</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
        <v>0.56597222222222499</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
        <v>0.56944444444444697</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
        <v>0.57291666666666896</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
        <v>0.57638888888889195</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
        <v>0.57986111111111405</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
        <v>0.58333333333333603</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
        <v>0.58680555555555802</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
        <v>0.59027777777778101</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
        <v>0.593750000000003</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
        <v>0.59722222222222499</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
        <v>0.60069444444444697</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
        <v>0.60416666666666996</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
        <v>0.60763888888889195</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
        <v>0.61111111111111405</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
        <v>0.61458333333333603</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
        <v>0.61805555555555902</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
        <v>0.62152777777778101</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
        <v>0.625000000000003</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
        <v>0.62847222222222598</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
        <v>0.63194444444444797</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
        <v>0.63541666666666996</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
        <v>0.63888888888889195</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
        <v>0.64236111111111505</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
        <v>0.64583333333333703</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
        <v>0.64930555555555902</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
        <v>0.65277777777778101</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
        <v>0.656250000000004</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
        <v>0.65972222222222598</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
        <v>0.66319444444444797</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
        <v>0.66666666666666996</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
        <v>0.67013888888889295</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
        <v>0.67361111111111505</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
        <v>0.67708333333333703</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
        <v>0.68055555555556002</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
        <v>0.68402777777778201</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
        <v>0.687500000000004</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
        <v>0.69097222222222598</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
        <v>0.69444444444444897</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
        <v>0.69791666666667096</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
        <v>0.70138888888889295</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
        <v>0.70486111111111505</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
        <v>0.70833333333333803</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
        <v>0.71180555555556002</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
        <v>0.71527777777778201</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
        <v>0.718750000000004</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
        <v>0.72222222222222698</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
        <v>0.72569444444444897</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
        <v>0.72916666666667096</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
        <v>0.73263888888889395</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
        <v>0.73611111111111605</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
        <v>0.73958333333333803</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
        <v>0.74305555555556002</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
        <v>0.74652777777778301</v>
      </c>
    </row>
    <row r="140" spans="1:33" s="28" customFormat="1" ht="17.25" x14ac:dyDescent="0.1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
        <v>0.750000000000005</v>
      </c>
    </row>
    <row r="141" spans="1:33" s="28" customFormat="1" ht="17.25" x14ac:dyDescent="0.1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4">
        <v>0.75347222222222698</v>
      </c>
    </row>
    <row r="142" spans="1:33" s="28" customFormat="1" ht="17.25" x14ac:dyDescent="0.15">
      <c r="A142" s="5"/>
      <c r="B142" s="7"/>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6"/>
      <c r="AG142" s="24">
        <v>0.75694444444444897</v>
      </c>
    </row>
    <row r="143" spans="1:33" s="28" customFormat="1" ht="17.25" x14ac:dyDescent="0.15">
      <c r="A143" s="5"/>
      <c r="B143" s="7"/>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6"/>
      <c r="AG143" s="24">
        <v>0.76041666666667196</v>
      </c>
    </row>
    <row r="144" spans="1:33" s="28" customFormat="1" ht="17.25" x14ac:dyDescent="0.15">
      <c r="A144" s="5"/>
      <c r="B144" s="7"/>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6"/>
      <c r="AG144" s="24">
        <v>0.76388888888889395</v>
      </c>
    </row>
    <row r="145" spans="1:33" s="28" customFormat="1" ht="17.25" x14ac:dyDescent="0.15">
      <c r="A145" s="6"/>
      <c r="B145" s="7"/>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6"/>
      <c r="AE145" s="6"/>
      <c r="AG145" s="24">
        <v>0.76736111111111605</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
        <v>0.77083333333333803</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
        <v>0.77430555555556102</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4">
        <v>0.77777777777778301</v>
      </c>
    </row>
    <row r="149" spans="1:33" s="28"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4">
        <v>0.781250000000005</v>
      </c>
    </row>
    <row r="150" spans="1:33" s="28"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4">
        <v>0.78472222222222798</v>
      </c>
    </row>
    <row r="151" spans="1:33" s="28" customFormat="1" x14ac:dyDescent="0.1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24">
        <v>0.78819444444444997</v>
      </c>
    </row>
    <row r="152" spans="1:33" s="28" customFormat="1" x14ac:dyDescent="0.1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G152" s="31">
        <v>0.79166666666667196</v>
      </c>
    </row>
  </sheetData>
  <mergeCells count="105">
    <mergeCell ref="C26:O26"/>
    <mergeCell ref="P26:R26"/>
    <mergeCell ref="S26:U26"/>
    <mergeCell ref="V26:X26"/>
    <mergeCell ref="Y26:AC26"/>
    <mergeCell ref="C27:O27"/>
    <mergeCell ref="P27:R27"/>
    <mergeCell ref="S27:U27"/>
    <mergeCell ref="V27:X27"/>
    <mergeCell ref="Y27:AC27"/>
    <mergeCell ref="AP19:BB23"/>
    <mergeCell ref="V10:X11"/>
    <mergeCell ref="Y10:AC11"/>
    <mergeCell ref="E11:I11"/>
    <mergeCell ref="M11:P11"/>
    <mergeCell ref="R11:U11"/>
    <mergeCell ref="AM16:AN16"/>
    <mergeCell ref="AH16:AH17"/>
    <mergeCell ref="AI16:AJ16"/>
    <mergeCell ref="AK16:AL16"/>
    <mergeCell ref="AM18:AN18"/>
    <mergeCell ref="P19:R19"/>
    <mergeCell ref="S19:U19"/>
    <mergeCell ref="V19:X19"/>
    <mergeCell ref="B18:O18"/>
    <mergeCell ref="P18:R18"/>
    <mergeCell ref="S18:U18"/>
    <mergeCell ref="V18:X18"/>
    <mergeCell ref="C19:O19"/>
    <mergeCell ref="AI18:AJ18"/>
    <mergeCell ref="B16:O17"/>
    <mergeCell ref="P16:R17"/>
    <mergeCell ref="S16:U17"/>
    <mergeCell ref="V16:X17"/>
    <mergeCell ref="C21:O21"/>
    <mergeCell ref="P21:R21"/>
    <mergeCell ref="S21:U21"/>
    <mergeCell ref="V21:X21"/>
    <mergeCell ref="Y21:AC21"/>
    <mergeCell ref="B3:AC3"/>
    <mergeCell ref="B6:C6"/>
    <mergeCell ref="D6:AC6"/>
    <mergeCell ref="B7:C7"/>
    <mergeCell ref="D7:AC7"/>
    <mergeCell ref="B10:C11"/>
    <mergeCell ref="E10:I10"/>
    <mergeCell ref="J10:K11"/>
    <mergeCell ref="M10:P10"/>
    <mergeCell ref="R10:U10"/>
    <mergeCell ref="AK18:AL18"/>
    <mergeCell ref="B13:C14"/>
    <mergeCell ref="E13:U13"/>
    <mergeCell ref="V13:X14"/>
    <mergeCell ref="Y13:AC14"/>
    <mergeCell ref="E14:U14"/>
    <mergeCell ref="C20:O20"/>
    <mergeCell ref="P20:R20"/>
    <mergeCell ref="S20:U20"/>
    <mergeCell ref="V20:X20"/>
    <mergeCell ref="Y20:AC20"/>
    <mergeCell ref="Y22:AC22"/>
    <mergeCell ref="Y23:AC23"/>
    <mergeCell ref="P24:R24"/>
    <mergeCell ref="Y16:AC17"/>
    <mergeCell ref="Y18:AC18"/>
    <mergeCell ref="Y19:AC19"/>
    <mergeCell ref="P23:R23"/>
    <mergeCell ref="S23:U23"/>
    <mergeCell ref="V23:X23"/>
    <mergeCell ref="C22:O22"/>
    <mergeCell ref="C23:O23"/>
    <mergeCell ref="P25:R25"/>
    <mergeCell ref="S25:U25"/>
    <mergeCell ref="V25:X25"/>
    <mergeCell ref="C32:O32"/>
    <mergeCell ref="P28:R28"/>
    <mergeCell ref="S28:U28"/>
    <mergeCell ref="C28:O28"/>
    <mergeCell ref="B30:AC30"/>
    <mergeCell ref="P32:R32"/>
    <mergeCell ref="S32:U32"/>
    <mergeCell ref="V32:X32"/>
    <mergeCell ref="V28:X28"/>
    <mergeCell ref="Y28:AC28"/>
    <mergeCell ref="C24:O24"/>
    <mergeCell ref="C25:O25"/>
    <mergeCell ref="S24:U24"/>
    <mergeCell ref="V24:X24"/>
    <mergeCell ref="Y24:AC24"/>
    <mergeCell ref="Y25:AC25"/>
    <mergeCell ref="P22:R22"/>
    <mergeCell ref="S22:U22"/>
    <mergeCell ref="V22:X22"/>
    <mergeCell ref="S33:U33"/>
    <mergeCell ref="B31:AC31"/>
    <mergeCell ref="V33:X33"/>
    <mergeCell ref="Y32:AC32"/>
    <mergeCell ref="Y33:AC33"/>
    <mergeCell ref="P34:R34"/>
    <mergeCell ref="S34:U34"/>
    <mergeCell ref="V34:X34"/>
    <mergeCell ref="P33:R33"/>
    <mergeCell ref="C33:O33"/>
    <mergeCell ref="C34:O34"/>
    <mergeCell ref="Y34:AC34"/>
  </mergeCells>
  <phoneticPr fontId="1"/>
  <dataValidations count="1">
    <dataValidation type="list" allowBlank="1" showInputMessage="1" showErrorMessage="1" sqref="V32:V34 P32:P34 S32:S34 V26:V28 P26:P28 S26:S28 P19:X25">
      <formula1>$AH$19:$AH$23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BC147"/>
  <sheetViews>
    <sheetView showGridLines="0" zoomScale="90" zoomScaleNormal="9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41"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41"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331</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89">
        <v>1</v>
      </c>
      <c r="E10" s="675"/>
      <c r="F10" s="676"/>
      <c r="G10" s="676"/>
      <c r="H10" s="676"/>
      <c r="I10" s="677"/>
      <c r="J10" s="447" t="s">
        <v>30</v>
      </c>
      <c r="K10" s="357"/>
      <c r="L10" s="90">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92">
        <v>2</v>
      </c>
      <c r="E11" s="657"/>
      <c r="F11" s="658"/>
      <c r="G11" s="658"/>
      <c r="H11" s="658"/>
      <c r="I11" s="659"/>
      <c r="J11" s="447"/>
      <c r="K11" s="357"/>
      <c r="L11" s="90">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F12" s="77"/>
      <c r="AG12" s="77"/>
    </row>
    <row r="13" spans="1:41" s="77" customFormat="1" ht="18.75" customHeight="1" x14ac:dyDescent="0.15">
      <c r="B13" s="385" t="s">
        <v>4</v>
      </c>
      <c r="C13" s="385"/>
      <c r="D13" s="89">
        <v>1</v>
      </c>
      <c r="E13" s="672" t="s">
        <v>545</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92">
        <v>2</v>
      </c>
      <c r="E14" s="669" t="s">
        <v>546</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F16" s="99" t="s">
        <v>13</v>
      </c>
      <c r="AG16" s="99" t="s">
        <v>31</v>
      </c>
      <c r="AH16" s="508"/>
      <c r="AI16" s="496" t="s">
        <v>44</v>
      </c>
      <c r="AJ16" s="497"/>
      <c r="AK16" s="496" t="s">
        <v>34</v>
      </c>
      <c r="AL16" s="497"/>
      <c r="AM16" s="496" t="s">
        <v>43</v>
      </c>
      <c r="AN16" s="497"/>
    </row>
    <row r="17" spans="1:55"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F17" s="100"/>
      <c r="AG17" s="101" t="s">
        <v>32</v>
      </c>
      <c r="AH17" s="509"/>
      <c r="AI17" s="102" t="s">
        <v>45</v>
      </c>
      <c r="AJ17" s="103" t="s">
        <v>46</v>
      </c>
      <c r="AK17" s="102" t="s">
        <v>45</v>
      </c>
      <c r="AL17" s="104" t="s">
        <v>46</v>
      </c>
      <c r="AM17" s="105" t="s">
        <v>173</v>
      </c>
      <c r="AN17" s="104" t="s">
        <v>46</v>
      </c>
    </row>
    <row r="18" spans="1:55"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306"/>
      <c r="AI18" s="496" t="s">
        <v>44</v>
      </c>
      <c r="AJ18" s="497"/>
      <c r="AK18" s="496" t="s">
        <v>34</v>
      </c>
      <c r="AL18" s="497"/>
      <c r="AM18" s="496" t="s">
        <v>43</v>
      </c>
      <c r="AN18" s="497"/>
    </row>
    <row r="19" spans="1:55" s="77" customFormat="1" ht="41.25" customHeight="1" x14ac:dyDescent="0.15">
      <c r="A19" s="79"/>
      <c r="B19" s="107" t="s">
        <v>36</v>
      </c>
      <c r="C19" s="467" t="s">
        <v>332</v>
      </c>
      <c r="D19" s="468"/>
      <c r="E19" s="468"/>
      <c r="F19" s="468"/>
      <c r="G19" s="468"/>
      <c r="H19" s="468"/>
      <c r="I19" s="468"/>
      <c r="J19" s="468"/>
      <c r="K19" s="468"/>
      <c r="L19" s="468"/>
      <c r="M19" s="468"/>
      <c r="N19" s="468"/>
      <c r="O19" s="468"/>
      <c r="P19" s="652"/>
      <c r="Q19" s="649"/>
      <c r="R19" s="653"/>
      <c r="S19" s="648"/>
      <c r="T19" s="649"/>
      <c r="U19" s="650"/>
      <c r="V19" s="651"/>
      <c r="W19" s="651"/>
      <c r="X19" s="651"/>
      <c r="Y19" s="638"/>
      <c r="Z19" s="638"/>
      <c r="AA19" s="638"/>
      <c r="AB19" s="638"/>
      <c r="AC19" s="639"/>
      <c r="AD19" s="79"/>
      <c r="AF19" s="108" t="s">
        <v>174</v>
      </c>
      <c r="AG19" s="109">
        <v>0.33333333333333331</v>
      </c>
      <c r="AH19" s="110"/>
      <c r="AI19" s="111"/>
      <c r="AJ19" s="112"/>
      <c r="AK19" s="113"/>
      <c r="AL19" s="114"/>
      <c r="AM19" s="113"/>
      <c r="AN19" s="114"/>
      <c r="AP19" s="300"/>
      <c r="AQ19" s="300"/>
      <c r="AR19" s="300"/>
      <c r="AS19" s="300"/>
      <c r="AT19" s="300"/>
      <c r="AU19" s="300"/>
      <c r="AV19" s="300"/>
      <c r="AW19" s="300"/>
      <c r="AX19" s="300"/>
      <c r="AY19" s="300"/>
      <c r="AZ19" s="300"/>
      <c r="BA19" s="300"/>
      <c r="BB19" s="300"/>
      <c r="BC19" s="300"/>
    </row>
    <row r="20" spans="1:55" s="77" customFormat="1" ht="41.25" customHeight="1" x14ac:dyDescent="0.15">
      <c r="A20" s="79"/>
      <c r="B20" s="107" t="s">
        <v>37</v>
      </c>
      <c r="C20" s="467" t="s">
        <v>333</v>
      </c>
      <c r="D20" s="468"/>
      <c r="E20" s="468"/>
      <c r="F20" s="468"/>
      <c r="G20" s="468"/>
      <c r="H20" s="468"/>
      <c r="I20" s="468"/>
      <c r="J20" s="468"/>
      <c r="K20" s="468"/>
      <c r="L20" s="468"/>
      <c r="M20" s="468"/>
      <c r="N20" s="468"/>
      <c r="O20" s="468"/>
      <c r="P20" s="635"/>
      <c r="Q20" s="624"/>
      <c r="R20" s="636"/>
      <c r="S20" s="623"/>
      <c r="T20" s="624"/>
      <c r="U20" s="625"/>
      <c r="V20" s="622"/>
      <c r="W20" s="622"/>
      <c r="X20" s="622"/>
      <c r="Y20" s="626"/>
      <c r="Z20" s="626"/>
      <c r="AA20" s="626"/>
      <c r="AB20" s="626"/>
      <c r="AC20" s="627"/>
      <c r="AD20" s="79"/>
      <c r="AF20" s="307" t="s">
        <v>178</v>
      </c>
      <c r="AG20" s="109">
        <v>0.33680555555555558</v>
      </c>
      <c r="AH20" s="110">
        <v>4</v>
      </c>
      <c r="AI20" s="111" t="s">
        <v>179</v>
      </c>
      <c r="AJ20" s="112" t="s">
        <v>48</v>
      </c>
      <c r="AK20" s="111" t="s">
        <v>55</v>
      </c>
      <c r="AL20" s="116" t="s">
        <v>56</v>
      </c>
      <c r="AM20" s="111" t="s">
        <v>57</v>
      </c>
      <c r="AN20" s="116" t="s">
        <v>58</v>
      </c>
      <c r="AP20" s="300"/>
      <c r="AQ20" s="300"/>
      <c r="AR20" s="300"/>
      <c r="AS20" s="300"/>
      <c r="AT20" s="300"/>
      <c r="AU20" s="300"/>
      <c r="AV20" s="300"/>
      <c r="AW20" s="300"/>
      <c r="AX20" s="300"/>
      <c r="AY20" s="300"/>
      <c r="AZ20" s="300"/>
      <c r="BA20" s="300"/>
      <c r="BB20" s="300"/>
      <c r="BC20" s="300"/>
    </row>
    <row r="21" spans="1:55" s="77" customFormat="1" ht="41.25" customHeight="1" x14ac:dyDescent="0.15">
      <c r="A21" s="79"/>
      <c r="B21" s="107" t="s">
        <v>38</v>
      </c>
      <c r="C21" s="408" t="s">
        <v>334</v>
      </c>
      <c r="D21" s="409"/>
      <c r="E21" s="409"/>
      <c r="F21" s="409"/>
      <c r="G21" s="409"/>
      <c r="H21" s="409"/>
      <c r="I21" s="409"/>
      <c r="J21" s="409"/>
      <c r="K21" s="409"/>
      <c r="L21" s="409"/>
      <c r="M21" s="409"/>
      <c r="N21" s="409"/>
      <c r="O21" s="409"/>
      <c r="P21" s="635"/>
      <c r="Q21" s="624"/>
      <c r="R21" s="636"/>
      <c r="S21" s="623"/>
      <c r="T21" s="624"/>
      <c r="U21" s="625"/>
      <c r="V21" s="622"/>
      <c r="W21" s="622"/>
      <c r="X21" s="622"/>
      <c r="Y21" s="626"/>
      <c r="Z21" s="626"/>
      <c r="AA21" s="626"/>
      <c r="AB21" s="626"/>
      <c r="AC21" s="627"/>
      <c r="AD21" s="79"/>
      <c r="AF21" s="85"/>
      <c r="AG21" s="109">
        <v>0.34027777777777801</v>
      </c>
      <c r="AH21" s="117">
        <v>3</v>
      </c>
      <c r="AI21" s="118" t="s">
        <v>180</v>
      </c>
      <c r="AJ21" s="119" t="s">
        <v>181</v>
      </c>
      <c r="AK21" s="118" t="s">
        <v>59</v>
      </c>
      <c r="AL21" s="120" t="s">
        <v>60</v>
      </c>
      <c r="AM21" s="118" t="s">
        <v>61</v>
      </c>
      <c r="AN21" s="120" t="s">
        <v>62</v>
      </c>
      <c r="AP21" s="300"/>
      <c r="AQ21" s="300"/>
      <c r="AR21" s="300"/>
      <c r="AS21" s="300"/>
      <c r="AT21" s="300"/>
      <c r="AU21" s="300"/>
      <c r="AV21" s="300"/>
      <c r="AW21" s="300"/>
      <c r="AX21" s="300"/>
      <c r="AY21" s="300"/>
      <c r="AZ21" s="300"/>
      <c r="BA21" s="300"/>
      <c r="BB21" s="300"/>
      <c r="BC21" s="300"/>
    </row>
    <row r="22" spans="1:55" s="77" customFormat="1" ht="41.25" customHeight="1" thickBot="1" x14ac:dyDescent="0.2">
      <c r="A22" s="79"/>
      <c r="B22" s="301" t="s">
        <v>326</v>
      </c>
      <c r="C22" s="714" t="s">
        <v>335</v>
      </c>
      <c r="D22" s="715"/>
      <c r="E22" s="715"/>
      <c r="F22" s="715"/>
      <c r="G22" s="715"/>
      <c r="H22" s="715"/>
      <c r="I22" s="715"/>
      <c r="J22" s="715"/>
      <c r="K22" s="715"/>
      <c r="L22" s="715"/>
      <c r="M22" s="715"/>
      <c r="N22" s="715"/>
      <c r="O22" s="715"/>
      <c r="P22" s="697"/>
      <c r="Q22" s="698"/>
      <c r="R22" s="699"/>
      <c r="S22" s="700"/>
      <c r="T22" s="698"/>
      <c r="U22" s="698"/>
      <c r="V22" s="701"/>
      <c r="W22" s="701"/>
      <c r="X22" s="701"/>
      <c r="Y22" s="704"/>
      <c r="Z22" s="704"/>
      <c r="AA22" s="704"/>
      <c r="AB22" s="704"/>
      <c r="AC22" s="705"/>
      <c r="AD22" s="94"/>
      <c r="AE22" s="303"/>
      <c r="AF22" s="124"/>
      <c r="AG22" s="109">
        <v>0.36111111111110999</v>
      </c>
      <c r="AH22" s="124">
        <v>2</v>
      </c>
      <c r="AI22" s="124"/>
      <c r="AJ22" s="124"/>
      <c r="AK22" s="124"/>
      <c r="AL22" s="124"/>
      <c r="AM22" s="124"/>
      <c r="AN22" s="124"/>
      <c r="AO22" s="303"/>
      <c r="AP22" s="300"/>
      <c r="AQ22" s="300"/>
      <c r="AR22" s="300"/>
      <c r="AS22" s="300"/>
      <c r="AT22" s="300"/>
      <c r="AU22" s="300"/>
      <c r="AV22" s="300"/>
      <c r="AW22" s="300"/>
      <c r="AX22" s="300"/>
      <c r="AY22" s="300"/>
      <c r="AZ22" s="300"/>
      <c r="BA22" s="300"/>
      <c r="BB22" s="300"/>
      <c r="BC22" s="300"/>
    </row>
    <row r="23" spans="1:55" s="308" customFormat="1" ht="41.25" customHeight="1" x14ac:dyDescent="0.15">
      <c r="A23" s="334"/>
      <c r="B23" s="107"/>
      <c r="C23" s="408"/>
      <c r="D23" s="409"/>
      <c r="E23" s="409"/>
      <c r="F23" s="409"/>
      <c r="G23" s="409"/>
      <c r="H23" s="409"/>
      <c r="I23" s="409"/>
      <c r="J23" s="409"/>
      <c r="K23" s="409"/>
      <c r="L23" s="409"/>
      <c r="M23" s="409"/>
      <c r="N23" s="409"/>
      <c r="O23" s="409"/>
      <c r="P23" s="708"/>
      <c r="Q23" s="708"/>
      <c r="R23" s="708"/>
      <c r="S23" s="709"/>
      <c r="T23" s="710"/>
      <c r="U23" s="710"/>
      <c r="V23" s="711"/>
      <c r="W23" s="712"/>
      <c r="X23" s="712"/>
      <c r="Y23" s="689"/>
      <c r="Z23" s="689"/>
      <c r="AA23" s="689"/>
      <c r="AB23" s="689"/>
      <c r="AC23" s="689"/>
      <c r="AD23" s="94"/>
      <c r="AE23" s="303"/>
      <c r="AF23" s="124"/>
      <c r="AG23" s="109">
        <v>0.36458333333333198</v>
      </c>
      <c r="AH23" s="124">
        <v>1</v>
      </c>
      <c r="AI23" s="124"/>
      <c r="AJ23" s="124"/>
      <c r="AK23" s="124"/>
      <c r="AL23" s="124"/>
      <c r="AM23" s="124"/>
      <c r="AN23" s="124"/>
      <c r="AO23" s="303"/>
      <c r="AP23" s="305"/>
      <c r="AQ23" s="305"/>
      <c r="AR23" s="305"/>
      <c r="AS23" s="305"/>
      <c r="AT23" s="305"/>
      <c r="AU23" s="305"/>
      <c r="AV23" s="305"/>
      <c r="AW23" s="305"/>
      <c r="AX23" s="305"/>
      <c r="AY23" s="305"/>
      <c r="AZ23" s="305"/>
      <c r="BA23" s="305"/>
      <c r="BB23" s="305"/>
      <c r="BC23" s="303"/>
    </row>
    <row r="24" spans="1:55" s="77" customFormat="1" ht="41.25" customHeight="1" x14ac:dyDescent="0.15">
      <c r="A24" s="79"/>
      <c r="B24" s="333"/>
      <c r="C24" s="717"/>
      <c r="D24" s="718"/>
      <c r="E24" s="718"/>
      <c r="F24" s="718"/>
      <c r="G24" s="718"/>
      <c r="H24" s="718"/>
      <c r="I24" s="718"/>
      <c r="J24" s="718"/>
      <c r="K24" s="718"/>
      <c r="L24" s="718"/>
      <c r="M24" s="718"/>
      <c r="N24" s="718"/>
      <c r="O24" s="718"/>
      <c r="P24" s="719"/>
      <c r="Q24" s="719"/>
      <c r="R24" s="719"/>
      <c r="S24" s="709"/>
      <c r="T24" s="710"/>
      <c r="U24" s="710"/>
      <c r="V24" s="711"/>
      <c r="W24" s="712"/>
      <c r="X24" s="712"/>
      <c r="Y24" s="728"/>
      <c r="Z24" s="728"/>
      <c r="AA24" s="728"/>
      <c r="AB24" s="728"/>
      <c r="AC24" s="728"/>
      <c r="AD24" s="79"/>
      <c r="AF24" s="85"/>
      <c r="AG24" s="109">
        <v>0.36805555555555403</v>
      </c>
      <c r="AH24" s="85"/>
      <c r="AI24" s="85"/>
      <c r="AJ24" s="85"/>
      <c r="AK24" s="124"/>
      <c r="AL24" s="85"/>
      <c r="AM24" s="124"/>
      <c r="AN24" s="124"/>
    </row>
    <row r="25" spans="1:55" s="77" customFormat="1" ht="41.25" customHeight="1" x14ac:dyDescent="0.15">
      <c r="A25" s="79"/>
      <c r="B25" s="125"/>
      <c r="C25" s="723"/>
      <c r="D25" s="724"/>
      <c r="E25" s="724"/>
      <c r="F25" s="724"/>
      <c r="G25" s="724"/>
      <c r="H25" s="724"/>
      <c r="I25" s="724"/>
      <c r="J25" s="724"/>
      <c r="K25" s="724"/>
      <c r="L25" s="724"/>
      <c r="M25" s="724"/>
      <c r="N25" s="724"/>
      <c r="O25" s="725"/>
      <c r="P25" s="720"/>
      <c r="Q25" s="720"/>
      <c r="R25" s="720"/>
      <c r="S25" s="726"/>
      <c r="T25" s="727"/>
      <c r="U25" s="727"/>
      <c r="V25" s="721"/>
      <c r="W25" s="722"/>
      <c r="X25" s="722"/>
      <c r="Y25" s="716"/>
      <c r="Z25" s="716"/>
      <c r="AA25" s="716"/>
      <c r="AB25" s="716"/>
      <c r="AC25" s="716"/>
      <c r="AD25" s="79"/>
      <c r="AF25" s="85"/>
      <c r="AG25" s="109">
        <v>0.37152777777777801</v>
      </c>
      <c r="AH25" s="85"/>
      <c r="AI25" s="85"/>
      <c r="AJ25" s="85"/>
      <c r="AK25" s="85"/>
      <c r="AL25" s="85"/>
      <c r="AM25" s="85"/>
      <c r="AN25" s="85"/>
    </row>
    <row r="26" spans="1:55" s="77" customFormat="1" ht="41.25" customHeight="1" x14ac:dyDescent="0.15">
      <c r="A26" s="79"/>
      <c r="B26" s="125"/>
      <c r="C26" s="723"/>
      <c r="D26" s="724"/>
      <c r="E26" s="724"/>
      <c r="F26" s="724"/>
      <c r="G26" s="724"/>
      <c r="H26" s="724"/>
      <c r="I26" s="724"/>
      <c r="J26" s="724"/>
      <c r="K26" s="724"/>
      <c r="L26" s="724"/>
      <c r="M26" s="724"/>
      <c r="N26" s="724"/>
      <c r="O26" s="725"/>
      <c r="P26" s="720"/>
      <c r="Q26" s="720"/>
      <c r="R26" s="720"/>
      <c r="S26" s="726"/>
      <c r="T26" s="727"/>
      <c r="U26" s="727"/>
      <c r="V26" s="721"/>
      <c r="W26" s="722"/>
      <c r="X26" s="722"/>
      <c r="Y26" s="716"/>
      <c r="Z26" s="716"/>
      <c r="AA26" s="716"/>
      <c r="AB26" s="716"/>
      <c r="AC26" s="716"/>
      <c r="AD26" s="79"/>
      <c r="AF26" s="85"/>
      <c r="AG26" s="109">
        <v>0.37152777777777801</v>
      </c>
      <c r="AH26" s="85"/>
      <c r="AI26" s="85"/>
      <c r="AJ26" s="85"/>
      <c r="AK26" s="85"/>
      <c r="AL26" s="85"/>
      <c r="AM26" s="85"/>
      <c r="AN26" s="85"/>
    </row>
    <row r="27" spans="1:55" s="77" customFormat="1" ht="41.25" customHeight="1" x14ac:dyDescent="0.15">
      <c r="A27" s="79"/>
      <c r="B27" s="125"/>
      <c r="C27" s="723"/>
      <c r="D27" s="724"/>
      <c r="E27" s="724"/>
      <c r="F27" s="724"/>
      <c r="G27" s="724"/>
      <c r="H27" s="724"/>
      <c r="I27" s="724"/>
      <c r="J27" s="724"/>
      <c r="K27" s="724"/>
      <c r="L27" s="724"/>
      <c r="M27" s="724"/>
      <c r="N27" s="724"/>
      <c r="O27" s="725"/>
      <c r="P27" s="720"/>
      <c r="Q27" s="720"/>
      <c r="R27" s="720"/>
      <c r="S27" s="726"/>
      <c r="T27" s="727"/>
      <c r="U27" s="727"/>
      <c r="V27" s="721"/>
      <c r="W27" s="722"/>
      <c r="X27" s="722"/>
      <c r="Y27" s="716"/>
      <c r="Z27" s="716"/>
      <c r="AA27" s="716"/>
      <c r="AB27" s="716"/>
      <c r="AC27" s="716"/>
      <c r="AD27" s="79"/>
      <c r="AF27" s="85"/>
      <c r="AG27" s="109">
        <v>0.37152777777777801</v>
      </c>
      <c r="AH27" s="85"/>
      <c r="AI27" s="85"/>
      <c r="AJ27" s="85"/>
      <c r="AK27" s="85"/>
      <c r="AL27" s="85"/>
      <c r="AM27" s="85"/>
      <c r="AN27" s="85"/>
    </row>
    <row r="28" spans="1:55" s="77" customFormat="1" ht="41.25" customHeight="1" x14ac:dyDescent="0.15">
      <c r="A28" s="79"/>
      <c r="B28" s="335"/>
      <c r="C28" s="406"/>
      <c r="D28" s="407"/>
      <c r="E28" s="407"/>
      <c r="F28" s="407"/>
      <c r="G28" s="407"/>
      <c r="H28" s="407"/>
      <c r="I28" s="407"/>
      <c r="J28" s="407"/>
      <c r="K28" s="407"/>
      <c r="L28" s="407"/>
      <c r="M28" s="407"/>
      <c r="N28" s="407"/>
      <c r="O28" s="713"/>
      <c r="P28" s="401"/>
      <c r="Q28" s="401"/>
      <c r="R28" s="401"/>
      <c r="S28" s="402"/>
      <c r="T28" s="403"/>
      <c r="U28" s="403"/>
      <c r="V28" s="404"/>
      <c r="W28" s="405"/>
      <c r="X28" s="405"/>
      <c r="Y28" s="498"/>
      <c r="Z28" s="498"/>
      <c r="AA28" s="498"/>
      <c r="AB28" s="498"/>
      <c r="AC28" s="498"/>
      <c r="AD28" s="79"/>
      <c r="AE28" s="127"/>
      <c r="AF28" s="85"/>
      <c r="AG28" s="109">
        <v>0.37847222222222299</v>
      </c>
      <c r="AH28" s="85"/>
      <c r="AI28" s="85"/>
      <c r="AJ28" s="85"/>
      <c r="AK28" s="85"/>
      <c r="AL28" s="85"/>
      <c r="AM28" s="85"/>
      <c r="AN28" s="85"/>
    </row>
    <row r="29" spans="1:55"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55"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55"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55" s="77" customFormat="1" ht="17.25" customHeight="1" x14ac:dyDescent="0.15">
      <c r="A32" s="79"/>
      <c r="B32" s="341"/>
      <c r="C32" s="688"/>
      <c r="D32" s="688"/>
      <c r="E32" s="688"/>
      <c r="F32" s="688"/>
      <c r="G32" s="688"/>
      <c r="H32" s="688"/>
      <c r="I32" s="688"/>
      <c r="J32" s="688"/>
      <c r="K32" s="688"/>
      <c r="L32" s="688"/>
      <c r="M32" s="688"/>
      <c r="N32" s="688"/>
      <c r="O32" s="688"/>
      <c r="P32" s="687"/>
      <c r="Q32" s="687"/>
      <c r="R32" s="687"/>
      <c r="S32" s="687"/>
      <c r="T32" s="687"/>
      <c r="U32" s="687"/>
      <c r="V32" s="687"/>
      <c r="W32" s="687"/>
      <c r="X32" s="687"/>
      <c r="Y32" s="686"/>
      <c r="Z32" s="686"/>
      <c r="AA32" s="686"/>
      <c r="AB32" s="686"/>
      <c r="AC32" s="686"/>
      <c r="AD32" s="79"/>
      <c r="AE32" s="127"/>
      <c r="AF32" s="85"/>
      <c r="AG32" s="109">
        <v>0.36805555555555602</v>
      </c>
      <c r="AH32" s="85"/>
      <c r="AI32" s="85"/>
      <c r="AJ32" s="85"/>
      <c r="AK32" s="124"/>
      <c r="AL32" s="85"/>
      <c r="AM32" s="124"/>
      <c r="AN32" s="124"/>
    </row>
    <row r="33" spans="1:44" s="28" customFormat="1" ht="15.75" customHeight="1" x14ac:dyDescent="0.15">
      <c r="A33" s="5"/>
      <c r="B33" s="126"/>
      <c r="C33" s="79"/>
      <c r="D33" s="79"/>
      <c r="E33" s="79"/>
      <c r="F33" s="79"/>
      <c r="G33" s="79"/>
      <c r="H33" s="79"/>
      <c r="I33" s="79"/>
      <c r="J33" s="79"/>
      <c r="K33" s="79"/>
      <c r="L33" s="79"/>
      <c r="M33" s="85"/>
      <c r="N33" s="85"/>
      <c r="O33" s="85"/>
      <c r="P33" s="79"/>
      <c r="Q33" s="5"/>
      <c r="R33" s="5"/>
      <c r="S33" s="5"/>
      <c r="T33" s="5"/>
      <c r="U33" s="5"/>
      <c r="V33" s="5"/>
      <c r="W33" s="5"/>
      <c r="X33" s="5"/>
      <c r="Y33" s="5"/>
      <c r="Z33" s="5"/>
      <c r="AA33" s="5"/>
      <c r="AB33" s="5"/>
      <c r="AC33" s="5"/>
      <c r="AD33" s="5"/>
      <c r="AE33" s="8"/>
      <c r="AG33" s="24">
        <v>0.39583333333333398</v>
      </c>
      <c r="AO33" s="6"/>
      <c r="AP33" s="6"/>
      <c r="AQ33" s="6"/>
      <c r="AR33" s="6"/>
    </row>
    <row r="34" spans="1:44" s="28" customFormat="1" ht="15.75" customHeight="1" x14ac:dyDescent="0.15">
      <c r="A34" s="5"/>
      <c r="B34" s="126"/>
      <c r="C34" s="79"/>
      <c r="D34" s="79"/>
      <c r="E34" s="79"/>
      <c r="F34" s="79"/>
      <c r="G34" s="79"/>
      <c r="H34" s="79"/>
      <c r="I34" s="79"/>
      <c r="J34" s="79"/>
      <c r="K34" s="79"/>
      <c r="L34" s="79"/>
      <c r="M34" s="85"/>
      <c r="N34" s="85"/>
      <c r="O34" s="85"/>
      <c r="P34" s="79"/>
      <c r="Q34" s="5"/>
      <c r="R34" s="5"/>
      <c r="S34" s="5"/>
      <c r="T34" s="5"/>
      <c r="U34" s="5"/>
      <c r="V34" s="5"/>
      <c r="W34" s="5"/>
      <c r="X34" s="5"/>
      <c r="Y34" s="5"/>
      <c r="Z34" s="5"/>
      <c r="AA34" s="5"/>
      <c r="AB34" s="5"/>
      <c r="AC34" s="5"/>
      <c r="AD34" s="5"/>
      <c r="AE34" s="8"/>
      <c r="AG34" s="24">
        <v>0.39930555555555602</v>
      </c>
      <c r="AO34" s="6"/>
      <c r="AP34" s="6"/>
      <c r="AQ34" s="6"/>
      <c r="AR34" s="6"/>
    </row>
    <row r="35" spans="1:44" s="28" customFormat="1" ht="15.75" customHeight="1" x14ac:dyDescent="0.15">
      <c r="A35" s="5"/>
      <c r="B35" s="126"/>
      <c r="C35" s="79"/>
      <c r="D35" s="79"/>
      <c r="E35" s="79"/>
      <c r="F35" s="79"/>
      <c r="G35" s="79"/>
      <c r="H35" s="79"/>
      <c r="I35" s="79"/>
      <c r="J35" s="79"/>
      <c r="K35" s="79"/>
      <c r="L35" s="79"/>
      <c r="M35" s="85"/>
      <c r="N35" s="85"/>
      <c r="O35" s="85"/>
      <c r="P35" s="79"/>
      <c r="Q35" s="5"/>
      <c r="R35" s="5"/>
      <c r="S35" s="5"/>
      <c r="T35" s="5"/>
      <c r="U35" s="5"/>
      <c r="V35" s="5"/>
      <c r="W35" s="5"/>
      <c r="X35" s="5"/>
      <c r="Y35" s="5"/>
      <c r="Z35" s="5"/>
      <c r="AA35" s="5"/>
      <c r="AB35" s="5"/>
      <c r="AC35" s="5"/>
      <c r="AD35" s="5"/>
      <c r="AE35" s="8"/>
      <c r="AG35" s="24">
        <v>0.40277777777777901</v>
      </c>
      <c r="AO35" s="6"/>
      <c r="AP35" s="6"/>
      <c r="AQ35" s="6"/>
      <c r="AR35" s="6"/>
    </row>
    <row r="36" spans="1:44" s="28" customFormat="1" ht="15.75" customHeight="1" x14ac:dyDescent="0.15">
      <c r="A36" s="5"/>
      <c r="B36" s="126"/>
      <c r="C36" s="79"/>
      <c r="D36" s="79"/>
      <c r="E36" s="79"/>
      <c r="F36" s="79"/>
      <c r="G36" s="79"/>
      <c r="H36" s="79"/>
      <c r="I36" s="79"/>
      <c r="J36" s="79"/>
      <c r="K36" s="79"/>
      <c r="L36" s="79"/>
      <c r="M36" s="85"/>
      <c r="N36" s="85"/>
      <c r="O36" s="85"/>
      <c r="P36" s="79"/>
      <c r="Q36" s="5"/>
      <c r="R36" s="5"/>
      <c r="S36" s="5"/>
      <c r="T36" s="5"/>
      <c r="U36" s="5"/>
      <c r="V36" s="5"/>
      <c r="W36" s="5"/>
      <c r="X36" s="5"/>
      <c r="Y36" s="5"/>
      <c r="Z36" s="5"/>
      <c r="AA36" s="5"/>
      <c r="AB36" s="5"/>
      <c r="AC36" s="5"/>
      <c r="AD36" s="5"/>
      <c r="AE36" s="8"/>
      <c r="AG36" s="24">
        <v>0.406250000000001</v>
      </c>
      <c r="AO36" s="6"/>
      <c r="AP36" s="6"/>
      <c r="AQ36" s="6"/>
      <c r="AR36" s="6"/>
    </row>
    <row r="37" spans="1:44" s="28" customFormat="1" ht="15.75" customHeight="1" x14ac:dyDescent="0.15">
      <c r="A37" s="5"/>
      <c r="B37" s="126"/>
      <c r="C37" s="79"/>
      <c r="D37" s="79"/>
      <c r="E37" s="79"/>
      <c r="F37" s="79"/>
      <c r="G37" s="79"/>
      <c r="H37" s="79"/>
      <c r="I37" s="79"/>
      <c r="J37" s="79"/>
      <c r="K37" s="79"/>
      <c r="L37" s="79"/>
      <c r="M37" s="85"/>
      <c r="N37" s="85"/>
      <c r="O37" s="85"/>
      <c r="P37" s="79"/>
      <c r="Q37" s="5"/>
      <c r="R37" s="5"/>
      <c r="S37" s="5"/>
      <c r="T37" s="5"/>
      <c r="U37" s="5"/>
      <c r="V37" s="5"/>
      <c r="W37" s="5"/>
      <c r="X37" s="5"/>
      <c r="Y37" s="5"/>
      <c r="Z37" s="5"/>
      <c r="AA37" s="5"/>
      <c r="AB37" s="5"/>
      <c r="AC37" s="5"/>
      <c r="AD37" s="5"/>
      <c r="AE37" s="8"/>
      <c r="AG37" s="24">
        <v>0.40972222222222299</v>
      </c>
      <c r="AO37" s="6"/>
      <c r="AP37" s="6"/>
      <c r="AQ37" s="6"/>
      <c r="AR37" s="6"/>
    </row>
    <row r="38" spans="1:44" s="28" customFormat="1" ht="15.75" customHeight="1" x14ac:dyDescent="0.15">
      <c r="A38" s="5"/>
      <c r="B38" s="126"/>
      <c r="C38" s="79"/>
      <c r="D38" s="79"/>
      <c r="E38" s="79"/>
      <c r="F38" s="79"/>
      <c r="G38" s="79"/>
      <c r="H38" s="79"/>
      <c r="I38" s="79"/>
      <c r="J38" s="79"/>
      <c r="K38" s="79"/>
      <c r="L38" s="79"/>
      <c r="M38" s="85"/>
      <c r="N38" s="85"/>
      <c r="O38" s="85"/>
      <c r="P38" s="79"/>
      <c r="Q38" s="5"/>
      <c r="R38" s="5"/>
      <c r="S38" s="5"/>
      <c r="T38" s="5"/>
      <c r="U38" s="5"/>
      <c r="V38" s="5"/>
      <c r="W38" s="5"/>
      <c r="X38" s="5"/>
      <c r="Y38" s="5"/>
      <c r="Z38" s="5"/>
      <c r="AA38" s="5"/>
      <c r="AB38" s="5"/>
      <c r="AC38" s="5"/>
      <c r="AD38" s="5"/>
      <c r="AE38" s="8"/>
      <c r="AG38" s="24">
        <v>0.41319444444444497</v>
      </c>
      <c r="AO38" s="6"/>
      <c r="AP38" s="6"/>
      <c r="AQ38" s="6"/>
      <c r="AR38" s="6"/>
    </row>
    <row r="39" spans="1:44" s="28" customFormat="1" ht="15.75" customHeight="1" x14ac:dyDescent="0.15">
      <c r="A39" s="5"/>
      <c r="B39" s="126"/>
      <c r="C39" s="79"/>
      <c r="D39" s="79"/>
      <c r="E39" s="79"/>
      <c r="F39" s="79"/>
      <c r="G39" s="79"/>
      <c r="H39" s="79"/>
      <c r="I39" s="79"/>
      <c r="J39" s="79"/>
      <c r="K39" s="79"/>
      <c r="L39" s="79"/>
      <c r="M39" s="85"/>
      <c r="N39" s="85"/>
      <c r="O39" s="85"/>
      <c r="P39" s="79"/>
      <c r="Q39" s="5"/>
      <c r="R39" s="5"/>
      <c r="S39" s="5"/>
      <c r="T39" s="5"/>
      <c r="U39" s="5"/>
      <c r="V39" s="5"/>
      <c r="W39" s="5"/>
      <c r="X39" s="5"/>
      <c r="Y39" s="5"/>
      <c r="Z39" s="5"/>
      <c r="AA39" s="5"/>
      <c r="AB39" s="5"/>
      <c r="AC39" s="5"/>
      <c r="AD39" s="5"/>
      <c r="AE39" s="8"/>
      <c r="AG39" s="24">
        <v>0.41666666666666802</v>
      </c>
      <c r="AO39" s="6"/>
      <c r="AP39" s="6"/>
      <c r="AQ39" s="6"/>
      <c r="AR39" s="6"/>
    </row>
    <row r="40" spans="1:44"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
        <v>0.42013888888889001</v>
      </c>
      <c r="AO40" s="6"/>
      <c r="AP40" s="6"/>
      <c r="AQ40" s="6"/>
      <c r="AR40" s="6"/>
    </row>
    <row r="41" spans="1:44"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
        <v>0.42361111111111199</v>
      </c>
      <c r="AO41" s="6"/>
      <c r="AP41" s="6"/>
      <c r="AQ41" s="6"/>
      <c r="AR41" s="6"/>
    </row>
    <row r="42" spans="1:44"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
        <v>0.42708333333333398</v>
      </c>
      <c r="AO42" s="6"/>
      <c r="AP42" s="6"/>
      <c r="AQ42" s="6"/>
      <c r="AR42" s="6"/>
    </row>
    <row r="43" spans="1:44"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
        <v>0.43055555555555702</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
        <v>0.43402777777777901</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
        <v>0.437500000000001</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
        <v>0.44097222222222299</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
        <v>0.44444444444444497</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
        <v>0.44791666666666802</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
        <v>0.45138888888889001</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
        <v>0.45486111111111199</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
        <v>0.45833333333333498</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
        <v>0.46180555555555702</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
        <v>0.46527777777777901</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
        <v>0.468750000000001</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
        <v>0.47222222222222399</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
        <v>0.47569444444444597</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
        <v>0.47916666666666802</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
        <v>0.48263888888889001</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
        <v>0.48611111111111299</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
        <v>0.48958333333333498</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
        <v>0.49305555555555702</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
        <v>0.49652777777777901</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
        <v>0.500000000000002</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
        <v>0.50347222222222399</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
        <v>0.50694444444444597</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
        <v>0.51041666666666896</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
        <v>0.51388888888889095</v>
      </c>
      <c r="AO67" s="6"/>
      <c r="AP67" s="6"/>
      <c r="AQ67" s="6"/>
      <c r="AR67" s="6"/>
    </row>
    <row r="68" spans="1:44"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
        <v>0.51736111111111305</v>
      </c>
      <c r="AO68" s="6"/>
      <c r="AP68" s="6"/>
      <c r="AQ68" s="6"/>
      <c r="AR68" s="6"/>
    </row>
    <row r="69" spans="1:44"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
        <v>0.52083333333333504</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
        <v>0.52430555555555802</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
        <v>0.52777777777778001</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
        <v>0.531250000000002</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
        <v>0.53472222222222399</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
        <v>0.53819444444444697</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
        <v>0.54166666666666896</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
        <v>0.54513888888889095</v>
      </c>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
        <v>0.54861111111111305</v>
      </c>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
        <v>0.55208333333333603</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
        <v>0.55555555555555802</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
        <v>0.55902777777778001</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
        <v>0.562500000000003</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
        <v>0.56597222222222499</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
        <v>0.56944444444444697</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
        <v>0.57291666666666896</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
        <v>0.57638888888889195</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
        <v>0.57986111111111405</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
        <v>0.58333333333333603</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
        <v>0.58680555555555802</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
        <v>0.59027777777778101</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
        <v>0.593750000000003</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
        <v>0.59722222222222499</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
        <v>0.60069444444444697</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
        <v>0.60416666666666996</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
        <v>0.60763888888889195</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
        <v>0.61111111111111405</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
        <v>0.61458333333333603</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
        <v>0.61805555555555902</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
        <v>0.62152777777778101</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
        <v>0.625000000000003</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
        <v>0.62847222222222598</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
        <v>0.63194444444444797</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
        <v>0.63541666666666996</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
        <v>0.63888888888889195</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
        <v>0.64236111111111505</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
        <v>0.64583333333333703</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
        <v>0.64930555555555902</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
        <v>0.65277777777778101</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
        <v>0.656250000000004</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
        <v>0.65972222222222598</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
        <v>0.66319444444444797</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
        <v>0.66666666666666996</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
        <v>0.67013888888889295</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
        <v>0.67361111111111505</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
        <v>0.67708333333333703</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
        <v>0.68055555555556002</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
        <v>0.68402777777778201</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
        <v>0.687500000000004</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
        <v>0.69097222222222598</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
        <v>0.69444444444444897</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
        <v>0.69791666666667096</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
        <v>0.70138888888889295</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
        <v>0.70486111111111505</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
        <v>0.70833333333333803</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
        <v>0.71180555555556002</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
        <v>0.71527777777778201</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
        <v>0.718750000000004</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
        <v>0.72222222222222698</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
        <v>0.72569444444444897</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
        <v>0.72916666666667096</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
        <v>0.73263888888889395</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
        <v>0.73611111111111605</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
        <v>0.73958333333333803</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
        <v>0.74305555555556002</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
        <v>0.74652777777778301</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
        <v>0.750000000000005</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
        <v>0.75347222222222698</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
        <v>0.75694444444444897</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
        <v>0.76041666666667196</v>
      </c>
    </row>
    <row r="139" spans="1:33" s="28" customFormat="1" x14ac:dyDescent="0.15">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4">
        <v>0.76388888888889395</v>
      </c>
    </row>
    <row r="140" spans="1:33"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4">
        <v>0.76736111111111605</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
        <v>0.77083333333333803</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
        <v>0.77430555555556102</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
        <v>0.77777777777778301</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
        <v>0.781250000000005</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
        <v>0.78472222222222798</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
        <v>0.78819444444444997</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31">
        <v>0.79166666666667196</v>
      </c>
    </row>
  </sheetData>
  <mergeCells count="94">
    <mergeCell ref="B30:AC30"/>
    <mergeCell ref="B31:AC31"/>
    <mergeCell ref="C32:O32"/>
    <mergeCell ref="P32:R32"/>
    <mergeCell ref="S32:U32"/>
    <mergeCell ref="V32:X32"/>
    <mergeCell ref="Y32:AC32"/>
    <mergeCell ref="V10:X11"/>
    <mergeCell ref="Y10:AC11"/>
    <mergeCell ref="E11:I11"/>
    <mergeCell ref="B3:AC3"/>
    <mergeCell ref="B6:C6"/>
    <mergeCell ref="D6:AC6"/>
    <mergeCell ref="B7:C7"/>
    <mergeCell ref="D7:AC7"/>
    <mergeCell ref="J10:K11"/>
    <mergeCell ref="B10:C11"/>
    <mergeCell ref="E10:I10"/>
    <mergeCell ref="M11:P11"/>
    <mergeCell ref="R11:U11"/>
    <mergeCell ref="M10:P10"/>
    <mergeCell ref="R10:U10"/>
    <mergeCell ref="Y13:AC14"/>
    <mergeCell ref="E14:U14"/>
    <mergeCell ref="B13:C14"/>
    <mergeCell ref="C21:O21"/>
    <mergeCell ref="P20:R20"/>
    <mergeCell ref="C19:O19"/>
    <mergeCell ref="C20:O20"/>
    <mergeCell ref="P19:R19"/>
    <mergeCell ref="S19:U19"/>
    <mergeCell ref="V20:X20"/>
    <mergeCell ref="V13:X14"/>
    <mergeCell ref="B16:O17"/>
    <mergeCell ref="Y18:AC18"/>
    <mergeCell ref="E13:U13"/>
    <mergeCell ref="P21:R21"/>
    <mergeCell ref="P16:R17"/>
    <mergeCell ref="B18:O18"/>
    <mergeCell ref="AI16:AJ16"/>
    <mergeCell ref="S18:U18"/>
    <mergeCell ref="P18:R18"/>
    <mergeCell ref="C25:O25"/>
    <mergeCell ref="P25:R25"/>
    <mergeCell ref="S25:U25"/>
    <mergeCell ref="V25:X25"/>
    <mergeCell ref="Y25:AC25"/>
    <mergeCell ref="AM16:AN16"/>
    <mergeCell ref="AH16:AH17"/>
    <mergeCell ref="Y16:AC17"/>
    <mergeCell ref="Y21:AC21"/>
    <mergeCell ref="S20:U20"/>
    <mergeCell ref="AM18:AN18"/>
    <mergeCell ref="AK16:AL16"/>
    <mergeCell ref="V18:X18"/>
    <mergeCell ref="S21:U21"/>
    <mergeCell ref="AK18:AL18"/>
    <mergeCell ref="AI18:AJ18"/>
    <mergeCell ref="V21:X21"/>
    <mergeCell ref="V19:X19"/>
    <mergeCell ref="S16:U17"/>
    <mergeCell ref="V16:X17"/>
    <mergeCell ref="Y19:AC19"/>
    <mergeCell ref="Y20:AC20"/>
    <mergeCell ref="Y22:AC22"/>
    <mergeCell ref="P22:R22"/>
    <mergeCell ref="Y23:AC23"/>
    <mergeCell ref="S22:U22"/>
    <mergeCell ref="V22:X22"/>
    <mergeCell ref="Y27:AC27"/>
    <mergeCell ref="V24:X24"/>
    <mergeCell ref="C24:O24"/>
    <mergeCell ref="P24:R24"/>
    <mergeCell ref="S24:U24"/>
    <mergeCell ref="P27:R27"/>
    <mergeCell ref="V27:X27"/>
    <mergeCell ref="C27:O27"/>
    <mergeCell ref="S27:U27"/>
    <mergeCell ref="Y24:AC24"/>
    <mergeCell ref="C26:O26"/>
    <mergeCell ref="P26:R26"/>
    <mergeCell ref="S26:U26"/>
    <mergeCell ref="V26:X26"/>
    <mergeCell ref="Y26:AC26"/>
    <mergeCell ref="C22:O22"/>
    <mergeCell ref="C23:O23"/>
    <mergeCell ref="P23:R23"/>
    <mergeCell ref="S23:U23"/>
    <mergeCell ref="V23:X23"/>
    <mergeCell ref="Y28:AC28"/>
    <mergeCell ref="C28:O28"/>
    <mergeCell ref="P28:R28"/>
    <mergeCell ref="S28:U28"/>
    <mergeCell ref="V28:X28"/>
  </mergeCells>
  <phoneticPr fontId="1"/>
  <dataValidations count="2">
    <dataValidation type="list" allowBlank="1" showInputMessage="1" showErrorMessage="1" sqref="V32 S32 P32">
      <formula1>$AH$19:$AH$22</formula1>
    </dataValidation>
    <dataValidation type="list" allowBlank="1" showInputMessage="1" showErrorMessage="1" sqref="S23:S28 P23:P28 V23:V28 P19:X22">
      <formula1>$AH$19:$AH$23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BC148"/>
  <sheetViews>
    <sheetView showGridLines="0" zoomScale="90" zoomScaleNormal="9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41"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41"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337</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89">
        <v>1</v>
      </c>
      <c r="E10" s="675"/>
      <c r="F10" s="676"/>
      <c r="G10" s="676"/>
      <c r="H10" s="676"/>
      <c r="I10" s="677"/>
      <c r="J10" s="447" t="s">
        <v>30</v>
      </c>
      <c r="K10" s="357"/>
      <c r="L10" s="90">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92">
        <v>2</v>
      </c>
      <c r="E11" s="657"/>
      <c r="F11" s="658"/>
      <c r="G11" s="658"/>
      <c r="H11" s="658"/>
      <c r="I11" s="659"/>
      <c r="J11" s="447"/>
      <c r="K11" s="357"/>
      <c r="L11" s="90">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F12" s="77"/>
      <c r="AG12" s="77"/>
    </row>
    <row r="13" spans="1:41" s="77" customFormat="1" ht="18.75" customHeight="1" x14ac:dyDescent="0.15">
      <c r="B13" s="385" t="s">
        <v>4</v>
      </c>
      <c r="C13" s="385"/>
      <c r="D13" s="89">
        <v>1</v>
      </c>
      <c r="E13" s="672" t="s">
        <v>549</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92">
        <v>2</v>
      </c>
      <c r="E14" s="669" t="s">
        <v>550</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F16" s="99" t="s">
        <v>13</v>
      </c>
      <c r="AG16" s="99" t="s">
        <v>31</v>
      </c>
      <c r="AH16" s="508"/>
      <c r="AI16" s="496" t="s">
        <v>44</v>
      </c>
      <c r="AJ16" s="497"/>
      <c r="AK16" s="496" t="s">
        <v>34</v>
      </c>
      <c r="AL16" s="497"/>
      <c r="AM16" s="496" t="s">
        <v>43</v>
      </c>
      <c r="AN16" s="497"/>
    </row>
    <row r="17" spans="1:55"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F17" s="100"/>
      <c r="AG17" s="101" t="s">
        <v>32</v>
      </c>
      <c r="AH17" s="509"/>
      <c r="AI17" s="102" t="s">
        <v>45</v>
      </c>
      <c r="AJ17" s="103" t="s">
        <v>46</v>
      </c>
      <c r="AK17" s="102" t="s">
        <v>45</v>
      </c>
      <c r="AL17" s="104" t="s">
        <v>46</v>
      </c>
      <c r="AM17" s="105" t="s">
        <v>173</v>
      </c>
      <c r="AN17" s="104" t="s">
        <v>46</v>
      </c>
    </row>
    <row r="18" spans="1:55"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106"/>
      <c r="AI18" s="496" t="s">
        <v>44</v>
      </c>
      <c r="AJ18" s="497"/>
      <c r="AK18" s="496" t="s">
        <v>34</v>
      </c>
      <c r="AL18" s="497"/>
      <c r="AM18" s="496" t="s">
        <v>43</v>
      </c>
      <c r="AN18" s="497"/>
    </row>
    <row r="19" spans="1:55" s="77" customFormat="1" ht="41.25" customHeight="1" x14ac:dyDescent="0.15">
      <c r="A19" s="79"/>
      <c r="B19" s="107" t="s">
        <v>36</v>
      </c>
      <c r="C19" s="467" t="s">
        <v>338</v>
      </c>
      <c r="D19" s="468"/>
      <c r="E19" s="468"/>
      <c r="F19" s="468"/>
      <c r="G19" s="468"/>
      <c r="H19" s="468"/>
      <c r="I19" s="468"/>
      <c r="J19" s="468"/>
      <c r="K19" s="468"/>
      <c r="L19" s="468"/>
      <c r="M19" s="468"/>
      <c r="N19" s="468"/>
      <c r="O19" s="684"/>
      <c r="P19" s="488"/>
      <c r="Q19" s="463"/>
      <c r="R19" s="489"/>
      <c r="S19" s="648"/>
      <c r="T19" s="649"/>
      <c r="U19" s="650"/>
      <c r="V19" s="651"/>
      <c r="W19" s="651"/>
      <c r="X19" s="651"/>
      <c r="Y19" s="638"/>
      <c r="Z19" s="638"/>
      <c r="AA19" s="638"/>
      <c r="AB19" s="638"/>
      <c r="AC19" s="639"/>
      <c r="AD19" s="79"/>
      <c r="AF19" s="108" t="s">
        <v>174</v>
      </c>
      <c r="AG19" s="109">
        <v>0.33333333333333331</v>
      </c>
      <c r="AH19" s="110"/>
      <c r="AI19" s="111"/>
      <c r="AJ19" s="112"/>
      <c r="AK19" s="113"/>
      <c r="AL19" s="114"/>
      <c r="AM19" s="113"/>
      <c r="AN19" s="114"/>
      <c r="AP19" s="300"/>
    </row>
    <row r="20" spans="1:55" s="77" customFormat="1" ht="41.25" customHeight="1" x14ac:dyDescent="0.15">
      <c r="A20" s="79"/>
      <c r="B20" s="107" t="s">
        <v>37</v>
      </c>
      <c r="C20" s="467" t="s">
        <v>339</v>
      </c>
      <c r="D20" s="468"/>
      <c r="E20" s="468"/>
      <c r="F20" s="468"/>
      <c r="G20" s="468"/>
      <c r="H20" s="468"/>
      <c r="I20" s="468"/>
      <c r="J20" s="468"/>
      <c r="K20" s="468"/>
      <c r="L20" s="468"/>
      <c r="M20" s="468"/>
      <c r="N20" s="468"/>
      <c r="O20" s="684"/>
      <c r="P20" s="416"/>
      <c r="Q20" s="417"/>
      <c r="R20" s="418"/>
      <c r="S20" s="623"/>
      <c r="T20" s="624"/>
      <c r="U20" s="625"/>
      <c r="V20" s="622"/>
      <c r="W20" s="622"/>
      <c r="X20" s="622"/>
      <c r="Y20" s="626"/>
      <c r="Z20" s="626"/>
      <c r="AA20" s="626"/>
      <c r="AB20" s="626"/>
      <c r="AC20" s="627"/>
      <c r="AD20" s="79"/>
      <c r="AF20" s="115" t="s">
        <v>178</v>
      </c>
      <c r="AG20" s="109">
        <v>0.33680555555555558</v>
      </c>
      <c r="AH20" s="110">
        <v>4</v>
      </c>
      <c r="AI20" s="111" t="s">
        <v>179</v>
      </c>
      <c r="AJ20" s="112" t="s">
        <v>48</v>
      </c>
      <c r="AK20" s="111" t="s">
        <v>55</v>
      </c>
      <c r="AL20" s="116" t="s">
        <v>56</v>
      </c>
      <c r="AM20" s="111" t="s">
        <v>57</v>
      </c>
      <c r="AN20" s="116" t="s">
        <v>58</v>
      </c>
      <c r="AP20" s="300"/>
    </row>
    <row r="21" spans="1:55" s="77" customFormat="1" ht="41.25" customHeight="1" x14ac:dyDescent="0.15">
      <c r="A21" s="79"/>
      <c r="B21" s="107" t="s">
        <v>38</v>
      </c>
      <c r="C21" s="408" t="s">
        <v>340</v>
      </c>
      <c r="D21" s="409"/>
      <c r="E21" s="409"/>
      <c r="F21" s="409"/>
      <c r="G21" s="409"/>
      <c r="H21" s="409"/>
      <c r="I21" s="409"/>
      <c r="J21" s="409"/>
      <c r="K21" s="409"/>
      <c r="L21" s="409"/>
      <c r="M21" s="409"/>
      <c r="N21" s="409"/>
      <c r="O21" s="633"/>
      <c r="P21" s="416"/>
      <c r="Q21" s="417"/>
      <c r="R21" s="418"/>
      <c r="S21" s="623"/>
      <c r="T21" s="624"/>
      <c r="U21" s="625"/>
      <c r="V21" s="622"/>
      <c r="W21" s="622"/>
      <c r="X21" s="622"/>
      <c r="Y21" s="626"/>
      <c r="Z21" s="626"/>
      <c r="AA21" s="626"/>
      <c r="AB21" s="626"/>
      <c r="AC21" s="627"/>
      <c r="AD21" s="79"/>
      <c r="AF21" s="85"/>
      <c r="AG21" s="109">
        <v>0.34027777777777801</v>
      </c>
      <c r="AH21" s="117">
        <v>3</v>
      </c>
      <c r="AI21" s="118" t="s">
        <v>180</v>
      </c>
      <c r="AJ21" s="119" t="s">
        <v>181</v>
      </c>
      <c r="AK21" s="118" t="s">
        <v>59</v>
      </c>
      <c r="AL21" s="120" t="s">
        <v>60</v>
      </c>
      <c r="AM21" s="118" t="s">
        <v>61</v>
      </c>
      <c r="AN21" s="120" t="s">
        <v>62</v>
      </c>
      <c r="AP21" s="300"/>
    </row>
    <row r="22" spans="1:55" s="77" customFormat="1" ht="41.25" customHeight="1" x14ac:dyDescent="0.15">
      <c r="A22" s="79"/>
      <c r="B22" s="107" t="s">
        <v>39</v>
      </c>
      <c r="C22" s="408" t="s">
        <v>543</v>
      </c>
      <c r="D22" s="409"/>
      <c r="E22" s="409"/>
      <c r="F22" s="409"/>
      <c r="G22" s="409"/>
      <c r="H22" s="409"/>
      <c r="I22" s="409"/>
      <c r="J22" s="409"/>
      <c r="K22" s="409"/>
      <c r="L22" s="409"/>
      <c r="M22" s="409"/>
      <c r="N22" s="409"/>
      <c r="O22" s="633"/>
      <c r="P22" s="416"/>
      <c r="Q22" s="417"/>
      <c r="R22" s="418"/>
      <c r="S22" s="623"/>
      <c r="T22" s="624"/>
      <c r="U22" s="625"/>
      <c r="V22" s="622"/>
      <c r="W22" s="622"/>
      <c r="X22" s="622"/>
      <c r="Y22" s="626"/>
      <c r="Z22" s="626"/>
      <c r="AA22" s="626"/>
      <c r="AB22" s="626"/>
      <c r="AC22" s="627"/>
      <c r="AD22" s="79"/>
      <c r="AF22" s="85"/>
      <c r="AG22" s="109">
        <v>0.34375</v>
      </c>
      <c r="AH22" s="117">
        <v>2</v>
      </c>
      <c r="AI22" s="118" t="s">
        <v>182</v>
      </c>
      <c r="AJ22" s="119" t="s">
        <v>181</v>
      </c>
      <c r="AK22" s="118" t="s">
        <v>63</v>
      </c>
      <c r="AL22" s="120" t="s">
        <v>64</v>
      </c>
      <c r="AM22" s="118" t="s">
        <v>65</v>
      </c>
      <c r="AN22" s="120" t="s">
        <v>66</v>
      </c>
      <c r="AP22" s="300"/>
    </row>
    <row r="23" spans="1:55" s="77" customFormat="1" ht="41.25" customHeight="1" thickBot="1" x14ac:dyDescent="0.2">
      <c r="A23" s="79"/>
      <c r="B23" s="128" t="s">
        <v>336</v>
      </c>
      <c r="C23" s="631" t="s">
        <v>341</v>
      </c>
      <c r="D23" s="632"/>
      <c r="E23" s="632"/>
      <c r="F23" s="632"/>
      <c r="G23" s="632"/>
      <c r="H23" s="632"/>
      <c r="I23" s="632"/>
      <c r="J23" s="632"/>
      <c r="K23" s="632"/>
      <c r="L23" s="632"/>
      <c r="M23" s="632"/>
      <c r="N23" s="632"/>
      <c r="O23" s="632"/>
      <c r="P23" s="732"/>
      <c r="Q23" s="733"/>
      <c r="R23" s="734"/>
      <c r="S23" s="735"/>
      <c r="T23" s="733"/>
      <c r="U23" s="733"/>
      <c r="V23" s="729"/>
      <c r="W23" s="729"/>
      <c r="X23" s="729"/>
      <c r="Y23" s="730"/>
      <c r="Z23" s="730"/>
      <c r="AA23" s="730"/>
      <c r="AB23" s="730"/>
      <c r="AC23" s="731"/>
      <c r="AD23" s="79"/>
      <c r="AF23" s="85"/>
      <c r="AG23" s="109">
        <v>0.36111111111111099</v>
      </c>
      <c r="AH23" s="117">
        <v>1</v>
      </c>
      <c r="AI23" s="85"/>
      <c r="AJ23" s="85"/>
      <c r="AK23" s="124"/>
      <c r="AL23" s="85"/>
      <c r="AM23" s="124"/>
      <c r="AN23" s="124"/>
    </row>
    <row r="24" spans="1:55" s="77" customFormat="1" ht="41.25" customHeight="1" x14ac:dyDescent="0.15">
      <c r="A24" s="79"/>
      <c r="B24" s="333"/>
      <c r="C24" s="717"/>
      <c r="D24" s="718"/>
      <c r="E24" s="718"/>
      <c r="F24" s="718"/>
      <c r="G24" s="718"/>
      <c r="H24" s="718"/>
      <c r="I24" s="718"/>
      <c r="J24" s="718"/>
      <c r="K24" s="718"/>
      <c r="L24" s="718"/>
      <c r="M24" s="718"/>
      <c r="N24" s="718"/>
      <c r="O24" s="718"/>
      <c r="P24" s="719"/>
      <c r="Q24" s="719"/>
      <c r="R24" s="719"/>
      <c r="S24" s="709"/>
      <c r="T24" s="710"/>
      <c r="U24" s="710"/>
      <c r="V24" s="711"/>
      <c r="W24" s="712"/>
      <c r="X24" s="712"/>
      <c r="Y24" s="728"/>
      <c r="Z24" s="728"/>
      <c r="AA24" s="728"/>
      <c r="AB24" s="728"/>
      <c r="AC24" s="728"/>
      <c r="AD24" s="79"/>
      <c r="AF24" s="85"/>
      <c r="AG24" s="109">
        <v>0.36458333333333398</v>
      </c>
      <c r="AH24" s="85"/>
      <c r="AI24" s="85"/>
      <c r="AJ24" s="85"/>
      <c r="AK24" s="124"/>
      <c r="AL24" s="85"/>
      <c r="AM24" s="124"/>
      <c r="AN24" s="124"/>
    </row>
    <row r="25" spans="1:55" s="77" customFormat="1" ht="41.25" customHeight="1" x14ac:dyDescent="0.15">
      <c r="A25" s="79"/>
      <c r="B25" s="125"/>
      <c r="C25" s="723"/>
      <c r="D25" s="724"/>
      <c r="E25" s="724"/>
      <c r="F25" s="724"/>
      <c r="G25" s="724"/>
      <c r="H25" s="724"/>
      <c r="I25" s="724"/>
      <c r="J25" s="724"/>
      <c r="K25" s="724"/>
      <c r="L25" s="724"/>
      <c r="M25" s="724"/>
      <c r="N25" s="724"/>
      <c r="O25" s="725"/>
      <c r="P25" s="720"/>
      <c r="Q25" s="720"/>
      <c r="R25" s="720"/>
      <c r="S25" s="726"/>
      <c r="T25" s="727"/>
      <c r="U25" s="727"/>
      <c r="V25" s="721"/>
      <c r="W25" s="722"/>
      <c r="X25" s="722"/>
      <c r="Y25" s="716"/>
      <c r="Z25" s="716"/>
      <c r="AA25" s="716"/>
      <c r="AB25" s="716"/>
      <c r="AC25" s="716"/>
      <c r="AD25" s="79"/>
      <c r="AF25" s="85"/>
      <c r="AG25" s="109">
        <v>0.36805555555555602</v>
      </c>
      <c r="AH25" s="85"/>
      <c r="AI25" s="85"/>
      <c r="AJ25" s="85"/>
      <c r="AK25" s="124"/>
      <c r="AL25" s="85"/>
      <c r="AM25" s="124"/>
      <c r="AN25" s="124"/>
    </row>
    <row r="26" spans="1:55" s="77" customFormat="1" ht="41.25" customHeight="1" x14ac:dyDescent="0.15">
      <c r="A26" s="79"/>
      <c r="B26" s="125"/>
      <c r="C26" s="723"/>
      <c r="D26" s="724"/>
      <c r="E26" s="724"/>
      <c r="F26" s="724"/>
      <c r="G26" s="724"/>
      <c r="H26" s="724"/>
      <c r="I26" s="724"/>
      <c r="J26" s="724"/>
      <c r="K26" s="724"/>
      <c r="L26" s="724"/>
      <c r="M26" s="724"/>
      <c r="N26" s="724"/>
      <c r="O26" s="725"/>
      <c r="P26" s="720"/>
      <c r="Q26" s="720"/>
      <c r="R26" s="720"/>
      <c r="S26" s="726"/>
      <c r="T26" s="727"/>
      <c r="U26" s="727"/>
      <c r="V26" s="721"/>
      <c r="W26" s="722"/>
      <c r="X26" s="722"/>
      <c r="Y26" s="716"/>
      <c r="Z26" s="716"/>
      <c r="AA26" s="716"/>
      <c r="AB26" s="716"/>
      <c r="AC26" s="716"/>
      <c r="AD26" s="79"/>
      <c r="AF26" s="85"/>
      <c r="AG26" s="109">
        <v>0.36805555555555602</v>
      </c>
      <c r="AH26" s="85"/>
      <c r="AI26" s="85"/>
      <c r="AJ26" s="85"/>
      <c r="AK26" s="124"/>
      <c r="AL26" s="85"/>
      <c r="AM26" s="124"/>
      <c r="AN26" s="124"/>
    </row>
    <row r="27" spans="1:55" s="77" customFormat="1" ht="41.25" customHeight="1" x14ac:dyDescent="0.15">
      <c r="A27" s="79"/>
      <c r="B27" s="125"/>
      <c r="C27" s="723"/>
      <c r="D27" s="724"/>
      <c r="E27" s="724"/>
      <c r="F27" s="724"/>
      <c r="G27" s="724"/>
      <c r="H27" s="724"/>
      <c r="I27" s="724"/>
      <c r="J27" s="724"/>
      <c r="K27" s="724"/>
      <c r="L27" s="724"/>
      <c r="M27" s="724"/>
      <c r="N27" s="724"/>
      <c r="O27" s="725"/>
      <c r="P27" s="720"/>
      <c r="Q27" s="720"/>
      <c r="R27" s="720"/>
      <c r="S27" s="726"/>
      <c r="T27" s="727"/>
      <c r="U27" s="727"/>
      <c r="V27" s="721"/>
      <c r="W27" s="722"/>
      <c r="X27" s="722"/>
      <c r="Y27" s="716"/>
      <c r="Z27" s="716"/>
      <c r="AA27" s="716"/>
      <c r="AB27" s="716"/>
      <c r="AC27" s="716"/>
      <c r="AD27" s="79"/>
      <c r="AF27" s="85"/>
      <c r="AG27" s="109">
        <v>0.37152777777777801</v>
      </c>
      <c r="AH27" s="85"/>
      <c r="AI27" s="85"/>
      <c r="AJ27" s="85"/>
      <c r="AK27" s="85"/>
      <c r="AL27" s="85"/>
      <c r="AM27" s="85"/>
      <c r="AN27" s="85"/>
    </row>
    <row r="28" spans="1:55" s="77" customFormat="1" ht="41.25" customHeight="1" x14ac:dyDescent="0.15">
      <c r="A28" s="79"/>
      <c r="B28" s="335"/>
      <c r="C28" s="406"/>
      <c r="D28" s="407"/>
      <c r="E28" s="407"/>
      <c r="F28" s="407"/>
      <c r="G28" s="407"/>
      <c r="H28" s="407"/>
      <c r="I28" s="407"/>
      <c r="J28" s="407"/>
      <c r="K28" s="407"/>
      <c r="L28" s="407"/>
      <c r="M28" s="407"/>
      <c r="N28" s="407"/>
      <c r="O28" s="713"/>
      <c r="P28" s="401"/>
      <c r="Q28" s="401"/>
      <c r="R28" s="401"/>
      <c r="S28" s="402"/>
      <c r="T28" s="403"/>
      <c r="U28" s="403"/>
      <c r="V28" s="404"/>
      <c r="W28" s="405"/>
      <c r="X28" s="405"/>
      <c r="Y28" s="498"/>
      <c r="Z28" s="498"/>
      <c r="AA28" s="498"/>
      <c r="AB28" s="498"/>
      <c r="AC28" s="498"/>
      <c r="AD28" s="79"/>
      <c r="AE28" s="127"/>
      <c r="AF28" s="85"/>
      <c r="AG28" s="109">
        <v>0.37847222222222299</v>
      </c>
      <c r="AH28" s="85"/>
      <c r="AI28" s="85"/>
      <c r="AJ28" s="85"/>
      <c r="AK28" s="85"/>
      <c r="AL28" s="85"/>
      <c r="AM28" s="85"/>
      <c r="AN28" s="85"/>
    </row>
    <row r="29" spans="1:55"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55"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55"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55" s="85" customFormat="1" ht="15.75" customHeight="1" x14ac:dyDescent="0.15">
      <c r="A32" s="79"/>
      <c r="B32" s="126"/>
      <c r="C32" s="79"/>
      <c r="D32" s="79"/>
      <c r="E32" s="79"/>
      <c r="F32" s="79"/>
      <c r="G32" s="79"/>
      <c r="H32" s="79"/>
      <c r="I32" s="79"/>
      <c r="J32" s="79"/>
      <c r="K32" s="79"/>
      <c r="L32" s="79"/>
      <c r="M32" s="77"/>
      <c r="N32" s="77"/>
      <c r="O32" s="77"/>
      <c r="P32" s="79"/>
      <c r="Q32" s="79"/>
      <c r="R32" s="79"/>
      <c r="S32" s="79"/>
      <c r="T32" s="79"/>
      <c r="U32" s="79"/>
      <c r="V32" s="79"/>
      <c r="W32" s="79"/>
      <c r="X32" s="79"/>
      <c r="Y32" s="79"/>
      <c r="Z32" s="79"/>
      <c r="AA32" s="79"/>
      <c r="AB32" s="79"/>
      <c r="AC32" s="79"/>
      <c r="AD32" s="79"/>
      <c r="AE32" s="77"/>
      <c r="AG32" s="109">
        <v>0.38888888888889001</v>
      </c>
      <c r="AO32" s="77"/>
      <c r="AP32" s="77"/>
      <c r="AQ32" s="77"/>
      <c r="AR32" s="77"/>
      <c r="AS32" s="77"/>
      <c r="AT32" s="77"/>
      <c r="AU32" s="77"/>
      <c r="AV32" s="77"/>
      <c r="AW32" s="77"/>
      <c r="AX32" s="77"/>
      <c r="AY32" s="77"/>
      <c r="AZ32" s="77"/>
      <c r="BA32" s="77"/>
      <c r="BB32" s="77"/>
      <c r="BC32" s="77"/>
    </row>
    <row r="33" spans="1:55" s="85" customFormat="1" ht="15.75" customHeight="1" x14ac:dyDescent="0.15">
      <c r="A33" s="79"/>
      <c r="B33" s="126"/>
      <c r="C33" s="79"/>
      <c r="D33" s="79"/>
      <c r="E33" s="79"/>
      <c r="F33" s="79"/>
      <c r="G33" s="79"/>
      <c r="H33" s="79"/>
      <c r="I33" s="79"/>
      <c r="J33" s="79"/>
      <c r="K33" s="79"/>
      <c r="L33" s="79"/>
      <c r="P33" s="79"/>
      <c r="Q33" s="79"/>
      <c r="R33" s="79"/>
      <c r="S33" s="79"/>
      <c r="T33" s="79"/>
      <c r="U33" s="79"/>
      <c r="V33" s="79"/>
      <c r="W33" s="79"/>
      <c r="X33" s="79"/>
      <c r="Y33" s="79"/>
      <c r="Z33" s="79"/>
      <c r="AA33" s="79"/>
      <c r="AB33" s="79"/>
      <c r="AC33" s="79"/>
      <c r="AD33" s="79"/>
      <c r="AE33" s="127"/>
      <c r="AG33" s="109">
        <v>0.39236111111111199</v>
      </c>
      <c r="AO33" s="77"/>
      <c r="AP33" s="77"/>
      <c r="AQ33" s="77"/>
      <c r="AR33" s="77"/>
      <c r="AS33" s="77"/>
      <c r="AT33" s="77"/>
      <c r="AU33" s="77"/>
      <c r="AV33" s="77"/>
      <c r="AW33" s="77"/>
      <c r="AX33" s="77"/>
      <c r="AY33" s="77"/>
      <c r="AZ33" s="77"/>
      <c r="BA33" s="77"/>
      <c r="BB33" s="77"/>
      <c r="BC33" s="77"/>
    </row>
    <row r="34" spans="1:55" s="28" customFormat="1" ht="15.75" customHeight="1" x14ac:dyDescent="0.15">
      <c r="A34" s="5"/>
      <c r="B34" s="126"/>
      <c r="C34" s="79"/>
      <c r="D34" s="79"/>
      <c r="E34" s="79"/>
      <c r="F34" s="79"/>
      <c r="G34" s="79"/>
      <c r="H34" s="79"/>
      <c r="I34" s="79"/>
      <c r="J34" s="79"/>
      <c r="K34" s="79"/>
      <c r="L34" s="79"/>
      <c r="M34" s="85"/>
      <c r="N34" s="85"/>
      <c r="O34" s="85"/>
      <c r="P34" s="79"/>
      <c r="Q34" s="79"/>
      <c r="R34" s="79"/>
      <c r="S34" s="79"/>
      <c r="T34" s="79"/>
      <c r="U34" s="79"/>
      <c r="V34" s="79"/>
      <c r="W34" s="79"/>
      <c r="X34" s="79"/>
      <c r="Y34" s="79"/>
      <c r="Z34" s="79"/>
      <c r="AA34" s="79"/>
      <c r="AB34" s="79"/>
      <c r="AC34" s="79"/>
      <c r="AD34" s="5"/>
      <c r="AE34" s="8"/>
      <c r="AG34" s="24">
        <v>0.39583333333333398</v>
      </c>
      <c r="AO34" s="6"/>
      <c r="AP34" s="6"/>
      <c r="AQ34" s="77"/>
      <c r="AR34" s="77"/>
      <c r="AS34" s="77"/>
      <c r="AT34" s="77"/>
      <c r="AU34" s="77"/>
      <c r="AV34" s="77"/>
      <c r="AW34" s="77"/>
      <c r="AX34" s="77"/>
      <c r="AY34" s="77"/>
      <c r="AZ34" s="77"/>
      <c r="BA34" s="77"/>
      <c r="BB34" s="77"/>
      <c r="BC34" s="77"/>
    </row>
    <row r="35" spans="1:55" s="28" customFormat="1" ht="15.75" customHeight="1" x14ac:dyDescent="0.15">
      <c r="A35" s="5"/>
      <c r="B35" s="126"/>
      <c r="C35" s="79"/>
      <c r="D35" s="79"/>
      <c r="E35" s="79"/>
      <c r="F35" s="79"/>
      <c r="G35" s="79"/>
      <c r="H35" s="79"/>
      <c r="I35" s="79"/>
      <c r="J35" s="79"/>
      <c r="K35" s="79"/>
      <c r="L35" s="79"/>
      <c r="M35" s="85"/>
      <c r="N35" s="85"/>
      <c r="O35" s="85"/>
      <c r="P35" s="79"/>
      <c r="Q35" s="79"/>
      <c r="R35" s="79"/>
      <c r="S35" s="79"/>
      <c r="T35" s="79"/>
      <c r="U35" s="79"/>
      <c r="V35" s="79"/>
      <c r="W35" s="79"/>
      <c r="X35" s="79"/>
      <c r="Y35" s="79"/>
      <c r="Z35" s="79"/>
      <c r="AA35" s="79"/>
      <c r="AB35" s="79"/>
      <c r="AC35" s="79"/>
      <c r="AD35" s="5"/>
      <c r="AE35" s="8"/>
      <c r="AG35" s="24">
        <v>0.39930555555555602</v>
      </c>
      <c r="AO35" s="6"/>
      <c r="AP35" s="6"/>
      <c r="AQ35" s="77"/>
      <c r="AR35" s="77"/>
      <c r="AS35" s="77"/>
      <c r="AT35" s="77"/>
      <c r="AU35" s="77"/>
      <c r="AV35" s="77"/>
      <c r="AW35" s="77"/>
      <c r="AX35" s="77"/>
      <c r="AY35" s="77"/>
      <c r="AZ35" s="77"/>
      <c r="BA35" s="77"/>
      <c r="BB35" s="77"/>
      <c r="BC35" s="77"/>
    </row>
    <row r="36" spans="1:55" s="28" customFormat="1" ht="15.75" customHeight="1" x14ac:dyDescent="0.15">
      <c r="A36" s="5"/>
      <c r="B36" s="126"/>
      <c r="C36" s="79"/>
      <c r="D36" s="79"/>
      <c r="E36" s="79"/>
      <c r="F36" s="79"/>
      <c r="G36" s="79"/>
      <c r="H36" s="79"/>
      <c r="I36" s="79"/>
      <c r="J36" s="79"/>
      <c r="K36" s="79"/>
      <c r="L36" s="79"/>
      <c r="M36" s="85"/>
      <c r="N36" s="85"/>
      <c r="O36" s="85"/>
      <c r="P36" s="79"/>
      <c r="Q36" s="79"/>
      <c r="R36" s="79"/>
      <c r="S36" s="79"/>
      <c r="T36" s="79"/>
      <c r="U36" s="79"/>
      <c r="V36" s="79"/>
      <c r="W36" s="79"/>
      <c r="X36" s="79"/>
      <c r="Y36" s="79"/>
      <c r="Z36" s="79"/>
      <c r="AA36" s="79"/>
      <c r="AB36" s="79"/>
      <c r="AC36" s="79"/>
      <c r="AD36" s="5"/>
      <c r="AE36" s="8"/>
      <c r="AG36" s="24">
        <v>0.40277777777777901</v>
      </c>
      <c r="AO36" s="6"/>
      <c r="AP36" s="6"/>
      <c r="AQ36" s="77"/>
      <c r="AR36" s="77"/>
      <c r="AS36" s="77"/>
      <c r="AT36" s="77"/>
      <c r="AU36" s="77"/>
      <c r="AV36" s="77"/>
      <c r="AW36" s="77"/>
      <c r="AX36" s="77"/>
      <c r="AY36" s="77"/>
      <c r="AZ36" s="77"/>
      <c r="BA36" s="77"/>
      <c r="BB36" s="77"/>
      <c r="BC36" s="77"/>
    </row>
    <row r="37" spans="1:55" s="28" customFormat="1" ht="15.75" customHeight="1" x14ac:dyDescent="0.15">
      <c r="A37" s="5"/>
      <c r="B37" s="126"/>
      <c r="C37" s="79"/>
      <c r="D37" s="79"/>
      <c r="E37" s="79"/>
      <c r="F37" s="79"/>
      <c r="G37" s="79"/>
      <c r="H37" s="79"/>
      <c r="I37" s="79"/>
      <c r="J37" s="79"/>
      <c r="K37" s="79"/>
      <c r="L37" s="79"/>
      <c r="M37" s="85"/>
      <c r="N37" s="85"/>
      <c r="O37" s="85"/>
      <c r="P37" s="79"/>
      <c r="Q37" s="5"/>
      <c r="R37" s="5"/>
      <c r="S37" s="5"/>
      <c r="T37" s="5"/>
      <c r="U37" s="5"/>
      <c r="V37" s="5"/>
      <c r="W37" s="5"/>
      <c r="X37" s="5"/>
      <c r="Y37" s="5"/>
      <c r="Z37" s="5"/>
      <c r="AA37" s="5"/>
      <c r="AB37" s="5"/>
      <c r="AC37" s="5"/>
      <c r="AD37" s="5"/>
      <c r="AE37" s="8"/>
      <c r="AG37" s="24">
        <v>0.406250000000001</v>
      </c>
      <c r="AO37" s="6"/>
      <c r="AP37" s="6"/>
      <c r="AQ37" s="77"/>
      <c r="AR37" s="77"/>
      <c r="AS37" s="77"/>
      <c r="AT37" s="77"/>
      <c r="AU37" s="77"/>
      <c r="AV37" s="77"/>
      <c r="AW37" s="77"/>
      <c r="AX37" s="77"/>
      <c r="AY37" s="77"/>
      <c r="AZ37" s="77"/>
      <c r="BA37" s="77"/>
      <c r="BB37" s="77"/>
      <c r="BC37" s="77"/>
    </row>
    <row r="38" spans="1:55" s="28" customFormat="1" ht="15.75" customHeight="1" x14ac:dyDescent="0.15">
      <c r="A38" s="5"/>
      <c r="B38" s="126"/>
      <c r="C38" s="79"/>
      <c r="D38" s="79"/>
      <c r="E38" s="79"/>
      <c r="F38" s="79"/>
      <c r="G38" s="79"/>
      <c r="H38" s="79"/>
      <c r="I38" s="79"/>
      <c r="J38" s="79"/>
      <c r="K38" s="79"/>
      <c r="L38" s="79"/>
      <c r="M38" s="85"/>
      <c r="N38" s="85"/>
      <c r="O38" s="85"/>
      <c r="P38" s="79"/>
      <c r="Q38" s="5"/>
      <c r="R38" s="5"/>
      <c r="S38" s="5"/>
      <c r="T38" s="5"/>
      <c r="U38" s="5"/>
      <c r="V38" s="5"/>
      <c r="W38" s="5"/>
      <c r="X38" s="5"/>
      <c r="Y38" s="5"/>
      <c r="Z38" s="5"/>
      <c r="AA38" s="5"/>
      <c r="AB38" s="5"/>
      <c r="AC38" s="5"/>
      <c r="AD38" s="5"/>
      <c r="AE38" s="8"/>
      <c r="AG38" s="24">
        <v>0.40972222222222299</v>
      </c>
      <c r="AO38" s="6"/>
      <c r="AP38" s="6"/>
      <c r="AQ38" s="77"/>
      <c r="AR38" s="77"/>
      <c r="AS38" s="77"/>
      <c r="AT38" s="77"/>
      <c r="AU38" s="77"/>
      <c r="AV38" s="77"/>
      <c r="AW38" s="77"/>
      <c r="AX38" s="77"/>
      <c r="AY38" s="77"/>
      <c r="AZ38" s="77"/>
      <c r="BA38" s="77"/>
      <c r="BB38" s="77"/>
      <c r="BC38" s="77"/>
    </row>
    <row r="39" spans="1:55" s="28" customFormat="1" ht="15.75" customHeight="1" x14ac:dyDescent="0.15">
      <c r="A39" s="5"/>
      <c r="B39" s="126"/>
      <c r="C39" s="79"/>
      <c r="D39" s="79"/>
      <c r="E39" s="79"/>
      <c r="F39" s="79"/>
      <c r="G39" s="79"/>
      <c r="H39" s="79"/>
      <c r="I39" s="79"/>
      <c r="J39" s="79"/>
      <c r="K39" s="79"/>
      <c r="L39" s="79"/>
      <c r="M39" s="85"/>
      <c r="N39" s="85"/>
      <c r="O39" s="85"/>
      <c r="P39" s="79"/>
      <c r="Q39" s="5"/>
      <c r="R39" s="5"/>
      <c r="S39" s="5"/>
      <c r="T39" s="5"/>
      <c r="U39" s="5"/>
      <c r="V39" s="5"/>
      <c r="W39" s="5"/>
      <c r="X39" s="5"/>
      <c r="Y39" s="5"/>
      <c r="Z39" s="5"/>
      <c r="AA39" s="5"/>
      <c r="AB39" s="5"/>
      <c r="AC39" s="5"/>
      <c r="AD39" s="5"/>
      <c r="AE39" s="8"/>
      <c r="AG39" s="24">
        <v>0.41319444444444497</v>
      </c>
      <c r="AO39" s="6"/>
      <c r="AP39" s="6"/>
      <c r="AQ39" s="77"/>
      <c r="AR39" s="77"/>
      <c r="AS39" s="77"/>
      <c r="AT39" s="77"/>
      <c r="AU39" s="77"/>
      <c r="AV39" s="77"/>
      <c r="AW39" s="77"/>
      <c r="AX39" s="77"/>
      <c r="AY39" s="77"/>
      <c r="AZ39" s="77"/>
      <c r="BA39" s="77"/>
      <c r="BB39" s="77"/>
      <c r="BC39" s="77"/>
    </row>
    <row r="40" spans="1:55" s="28" customFormat="1" ht="15.75" customHeight="1" x14ac:dyDescent="0.15">
      <c r="A40" s="5"/>
      <c r="B40" s="126"/>
      <c r="C40" s="79"/>
      <c r="D40" s="79"/>
      <c r="E40" s="79"/>
      <c r="F40" s="79"/>
      <c r="G40" s="79"/>
      <c r="H40" s="79"/>
      <c r="I40" s="79"/>
      <c r="J40" s="79"/>
      <c r="K40" s="79"/>
      <c r="L40" s="79"/>
      <c r="M40" s="85"/>
      <c r="N40" s="85"/>
      <c r="O40" s="85"/>
      <c r="P40" s="79"/>
      <c r="Q40" s="5"/>
      <c r="R40" s="5"/>
      <c r="S40" s="5"/>
      <c r="T40" s="5"/>
      <c r="U40" s="5"/>
      <c r="V40" s="5"/>
      <c r="W40" s="5"/>
      <c r="X40" s="5"/>
      <c r="Y40" s="5"/>
      <c r="Z40" s="5"/>
      <c r="AA40" s="5"/>
      <c r="AB40" s="5"/>
      <c r="AC40" s="5"/>
      <c r="AD40" s="5"/>
      <c r="AE40" s="8"/>
      <c r="AG40" s="24">
        <v>0.41666666666666802</v>
      </c>
      <c r="AO40" s="6"/>
      <c r="AP40" s="6"/>
      <c r="AQ40" s="77"/>
      <c r="AR40" s="77"/>
      <c r="AS40" s="77"/>
      <c r="AT40" s="77"/>
      <c r="AU40" s="77"/>
      <c r="AV40" s="77"/>
      <c r="AW40" s="77"/>
      <c r="AX40" s="77"/>
      <c r="AY40" s="77"/>
      <c r="AZ40" s="77"/>
      <c r="BA40" s="77"/>
      <c r="BB40" s="77"/>
      <c r="BC40" s="77"/>
    </row>
    <row r="41" spans="1:55" s="28" customFormat="1" ht="15.75" customHeight="1" x14ac:dyDescent="0.15">
      <c r="A41" s="5"/>
      <c r="B41" s="126"/>
      <c r="C41" s="79"/>
      <c r="D41" s="79"/>
      <c r="E41" s="79"/>
      <c r="F41" s="79"/>
      <c r="G41" s="79"/>
      <c r="H41" s="79"/>
      <c r="I41" s="79"/>
      <c r="J41" s="79"/>
      <c r="K41" s="79"/>
      <c r="L41" s="79"/>
      <c r="M41" s="85"/>
      <c r="N41" s="85"/>
      <c r="O41" s="85"/>
      <c r="P41" s="79"/>
      <c r="Q41" s="5"/>
      <c r="R41" s="5"/>
      <c r="S41" s="5"/>
      <c r="T41" s="5"/>
      <c r="U41" s="5"/>
      <c r="V41" s="5"/>
      <c r="W41" s="5"/>
      <c r="X41" s="5"/>
      <c r="Y41" s="5"/>
      <c r="Z41" s="5"/>
      <c r="AA41" s="5"/>
      <c r="AB41" s="5"/>
      <c r="AC41" s="5"/>
      <c r="AD41" s="5"/>
      <c r="AE41" s="8"/>
      <c r="AG41" s="24">
        <v>0.42013888888889001</v>
      </c>
      <c r="AO41" s="6"/>
      <c r="AP41" s="6"/>
      <c r="AQ41" s="77"/>
      <c r="AR41" s="77"/>
      <c r="AS41" s="77"/>
      <c r="AT41" s="77"/>
      <c r="AU41" s="77"/>
      <c r="AV41" s="77"/>
      <c r="AW41" s="77"/>
      <c r="AX41" s="77"/>
      <c r="AY41" s="77"/>
      <c r="AZ41" s="77"/>
      <c r="BA41" s="77"/>
      <c r="BB41" s="77"/>
      <c r="BC41" s="77"/>
    </row>
    <row r="42" spans="1:55" s="28" customFormat="1" ht="15.75" customHeight="1" x14ac:dyDescent="0.15">
      <c r="A42" s="5"/>
      <c r="B42" s="126"/>
      <c r="C42" s="79"/>
      <c r="D42" s="79"/>
      <c r="E42" s="79"/>
      <c r="F42" s="79"/>
      <c r="G42" s="79"/>
      <c r="H42" s="79"/>
      <c r="I42" s="79"/>
      <c r="J42" s="79"/>
      <c r="K42" s="79"/>
      <c r="L42" s="79"/>
      <c r="M42" s="85"/>
      <c r="N42" s="85"/>
      <c r="O42" s="85"/>
      <c r="P42" s="79"/>
      <c r="Q42" s="5"/>
      <c r="R42" s="5"/>
      <c r="S42" s="5"/>
      <c r="T42" s="5"/>
      <c r="U42" s="5"/>
      <c r="V42" s="5"/>
      <c r="W42" s="5"/>
      <c r="X42" s="5"/>
      <c r="Y42" s="5"/>
      <c r="Z42" s="5"/>
      <c r="AA42" s="5"/>
      <c r="AB42" s="5"/>
      <c r="AC42" s="5"/>
      <c r="AD42" s="5"/>
      <c r="AE42" s="8"/>
      <c r="AG42" s="24">
        <v>0.42361111111111199</v>
      </c>
      <c r="AO42" s="6"/>
      <c r="AP42" s="6"/>
      <c r="AQ42" s="77"/>
      <c r="AR42" s="77"/>
      <c r="AS42" s="77"/>
      <c r="AT42" s="77"/>
      <c r="AU42" s="77"/>
      <c r="AV42" s="77"/>
      <c r="AW42" s="77"/>
      <c r="AX42" s="77"/>
      <c r="AY42" s="77"/>
      <c r="AZ42" s="77"/>
      <c r="BA42" s="77"/>
      <c r="BB42" s="77"/>
      <c r="BC42" s="77"/>
    </row>
    <row r="43" spans="1:55"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
        <v>0.42708333333333398</v>
      </c>
      <c r="AO43" s="6"/>
      <c r="AP43" s="6"/>
      <c r="AQ43" s="77"/>
      <c r="AR43" s="77"/>
      <c r="AS43" s="77"/>
      <c r="AT43" s="77"/>
      <c r="AU43" s="77"/>
      <c r="AV43" s="77"/>
      <c r="AW43" s="77"/>
      <c r="AX43" s="77"/>
      <c r="AY43" s="77"/>
      <c r="AZ43" s="77"/>
      <c r="BA43" s="77"/>
      <c r="BB43" s="77"/>
      <c r="BC43" s="77"/>
    </row>
    <row r="44" spans="1:55"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
        <v>0.43055555555555702</v>
      </c>
      <c r="AO44" s="6"/>
      <c r="AP44" s="6"/>
      <c r="AQ44" s="77"/>
      <c r="AR44" s="77"/>
      <c r="AS44" s="77"/>
      <c r="AT44" s="77"/>
      <c r="AU44" s="77"/>
      <c r="AV44" s="77"/>
      <c r="AW44" s="77"/>
      <c r="AX44" s="77"/>
      <c r="AY44" s="77"/>
      <c r="AZ44" s="77"/>
      <c r="BA44" s="77"/>
      <c r="BB44" s="77"/>
      <c r="BC44" s="77"/>
    </row>
    <row r="45" spans="1:55"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
        <v>0.43402777777777901</v>
      </c>
      <c r="AO45" s="6"/>
      <c r="AP45" s="6"/>
      <c r="AQ45" s="77"/>
      <c r="AR45" s="77"/>
      <c r="AS45" s="77"/>
      <c r="AT45" s="77"/>
      <c r="AU45" s="77"/>
      <c r="AV45" s="77"/>
      <c r="AW45" s="77"/>
      <c r="AX45" s="77"/>
      <c r="AY45" s="77"/>
      <c r="AZ45" s="77"/>
      <c r="BA45" s="77"/>
      <c r="BB45" s="77"/>
      <c r="BC45" s="77"/>
    </row>
    <row r="46" spans="1:55"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
        <v>0.437500000000001</v>
      </c>
      <c r="AO46" s="6"/>
      <c r="AP46" s="6"/>
      <c r="AQ46" s="77"/>
      <c r="AR46" s="77"/>
      <c r="AS46" s="77"/>
      <c r="AT46" s="77"/>
      <c r="AU46" s="77"/>
      <c r="AV46" s="77"/>
      <c r="AW46" s="77"/>
      <c r="AX46" s="77"/>
      <c r="AY46" s="77"/>
      <c r="AZ46" s="77"/>
      <c r="BA46" s="77"/>
      <c r="BB46" s="77"/>
      <c r="BC46" s="77"/>
    </row>
    <row r="47" spans="1:55"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
        <v>0.44097222222222299</v>
      </c>
      <c r="AO47" s="6"/>
      <c r="AP47" s="6"/>
      <c r="AQ47" s="77"/>
      <c r="AR47" s="77"/>
      <c r="AS47" s="77"/>
      <c r="AT47" s="77"/>
      <c r="AU47" s="77"/>
      <c r="AV47" s="77"/>
      <c r="AW47" s="77"/>
      <c r="AX47" s="77"/>
      <c r="AY47" s="77"/>
      <c r="AZ47" s="77"/>
      <c r="BA47" s="77"/>
      <c r="BB47" s="77"/>
      <c r="BC47" s="77"/>
    </row>
    <row r="48" spans="1:55"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
        <v>0.44444444444444497</v>
      </c>
      <c r="AO48" s="6"/>
      <c r="AP48" s="6"/>
      <c r="AQ48" s="77"/>
      <c r="AR48" s="77"/>
      <c r="AS48" s="77"/>
      <c r="AT48" s="77"/>
      <c r="AU48" s="77"/>
      <c r="AV48" s="77"/>
      <c r="AW48" s="77"/>
      <c r="AX48" s="77"/>
      <c r="AY48" s="77"/>
      <c r="AZ48" s="77"/>
      <c r="BA48" s="77"/>
      <c r="BB48" s="77"/>
      <c r="BC48" s="77"/>
    </row>
    <row r="49" spans="1:55"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
        <v>0.44791666666666802</v>
      </c>
      <c r="AO49" s="6"/>
      <c r="AP49" s="6"/>
      <c r="AQ49" s="77"/>
      <c r="AR49" s="77"/>
      <c r="AS49" s="77"/>
      <c r="AT49" s="77"/>
      <c r="AU49" s="77"/>
      <c r="AV49" s="77"/>
      <c r="AW49" s="77"/>
      <c r="AX49" s="77"/>
      <c r="AY49" s="77"/>
      <c r="AZ49" s="77"/>
      <c r="BA49" s="77"/>
      <c r="BB49" s="77"/>
      <c r="BC49" s="77"/>
    </row>
    <row r="50" spans="1:55"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
        <v>0.45138888888889001</v>
      </c>
      <c r="AO50" s="6"/>
      <c r="AP50" s="6"/>
      <c r="AQ50" s="77"/>
      <c r="AR50" s="77"/>
      <c r="AS50" s="77"/>
      <c r="AT50" s="77"/>
      <c r="AU50" s="77"/>
      <c r="AV50" s="77"/>
      <c r="AW50" s="77"/>
      <c r="AX50" s="77"/>
      <c r="AY50" s="77"/>
      <c r="AZ50" s="77"/>
      <c r="BA50" s="77"/>
      <c r="BB50" s="77"/>
      <c r="BC50" s="77"/>
    </row>
    <row r="51" spans="1:55"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
        <v>0.45486111111111199</v>
      </c>
      <c r="AO51" s="6"/>
      <c r="AP51" s="6"/>
      <c r="AQ51" s="77"/>
      <c r="AR51" s="77"/>
      <c r="AS51" s="77"/>
      <c r="AT51" s="77"/>
      <c r="AU51" s="77"/>
      <c r="AV51" s="77"/>
      <c r="AW51" s="77"/>
      <c r="AX51" s="77"/>
      <c r="AY51" s="77"/>
      <c r="AZ51" s="77"/>
      <c r="BA51" s="77"/>
      <c r="BB51" s="77"/>
      <c r="BC51" s="77"/>
    </row>
    <row r="52" spans="1:55"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
        <v>0.45833333333333498</v>
      </c>
      <c r="AO52" s="6"/>
      <c r="AP52" s="6"/>
      <c r="AQ52" s="77"/>
      <c r="AR52" s="77"/>
      <c r="AS52" s="77"/>
      <c r="AT52" s="77"/>
      <c r="AU52" s="77"/>
      <c r="AV52" s="77"/>
      <c r="AW52" s="77"/>
      <c r="AX52" s="77"/>
      <c r="AY52" s="77"/>
      <c r="AZ52" s="77"/>
      <c r="BA52" s="77"/>
      <c r="BB52" s="77"/>
      <c r="BC52" s="77"/>
    </row>
    <row r="53" spans="1:55"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
        <v>0.46180555555555702</v>
      </c>
      <c r="AO53" s="6"/>
      <c r="AP53" s="6"/>
      <c r="AQ53" s="77"/>
      <c r="AR53" s="77"/>
      <c r="AS53" s="77"/>
      <c r="AT53" s="77"/>
      <c r="AU53" s="77"/>
      <c r="AV53" s="77"/>
      <c r="AW53" s="77"/>
      <c r="AX53" s="77"/>
      <c r="AY53" s="77"/>
      <c r="AZ53" s="77"/>
      <c r="BA53" s="77"/>
      <c r="BB53" s="77"/>
      <c r="BC53" s="77"/>
    </row>
    <row r="54" spans="1:55"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
        <v>0.46527777777777901</v>
      </c>
      <c r="AO54" s="6"/>
      <c r="AP54" s="6"/>
      <c r="AQ54" s="77"/>
      <c r="AR54" s="77"/>
      <c r="AS54" s="77"/>
      <c r="AT54" s="77"/>
      <c r="AU54" s="77"/>
      <c r="AV54" s="77"/>
      <c r="AW54" s="77"/>
      <c r="AX54" s="77"/>
      <c r="AY54" s="77"/>
      <c r="AZ54" s="77"/>
      <c r="BA54" s="77"/>
      <c r="BB54" s="77"/>
      <c r="BC54" s="77"/>
    </row>
    <row r="55" spans="1:55"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
        <v>0.468750000000001</v>
      </c>
      <c r="AO55" s="6"/>
      <c r="AP55" s="6"/>
      <c r="AQ55" s="77"/>
      <c r="AR55" s="77"/>
      <c r="AS55" s="77"/>
      <c r="AT55" s="77"/>
      <c r="AU55" s="77"/>
      <c r="AV55" s="77"/>
      <c r="AW55" s="77"/>
      <c r="AX55" s="77"/>
      <c r="AY55" s="77"/>
      <c r="AZ55" s="77"/>
      <c r="BA55" s="77"/>
      <c r="BB55" s="77"/>
      <c r="BC55" s="77"/>
    </row>
    <row r="56" spans="1:55"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
        <v>0.47222222222222399</v>
      </c>
      <c r="AO56" s="6"/>
      <c r="AP56" s="6"/>
      <c r="AQ56" s="77"/>
      <c r="AR56" s="77"/>
      <c r="AS56" s="77"/>
      <c r="AT56" s="77"/>
      <c r="AU56" s="77"/>
      <c r="AV56" s="77"/>
      <c r="AW56" s="77"/>
      <c r="AX56" s="77"/>
      <c r="AY56" s="77"/>
      <c r="AZ56" s="77"/>
      <c r="BA56" s="77"/>
      <c r="BB56" s="77"/>
      <c r="BC56" s="77"/>
    </row>
    <row r="57" spans="1:55"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
        <v>0.47569444444444597</v>
      </c>
      <c r="AO57" s="6"/>
      <c r="AP57" s="6"/>
      <c r="AQ57" s="77"/>
      <c r="AR57" s="77"/>
      <c r="AS57" s="77"/>
      <c r="AT57" s="77"/>
      <c r="AU57" s="77"/>
      <c r="AV57" s="77"/>
      <c r="AW57" s="77"/>
      <c r="AX57" s="77"/>
      <c r="AY57" s="77"/>
      <c r="AZ57" s="77"/>
      <c r="BA57" s="77"/>
      <c r="BB57" s="77"/>
      <c r="BC57" s="77"/>
    </row>
    <row r="58" spans="1:55"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
        <v>0.47916666666666802</v>
      </c>
      <c r="AO58" s="6"/>
      <c r="AP58" s="6"/>
      <c r="AQ58" s="77"/>
      <c r="AR58" s="77"/>
      <c r="AS58" s="77"/>
      <c r="AT58" s="77"/>
      <c r="AU58" s="77"/>
      <c r="AV58" s="77"/>
      <c r="AW58" s="77"/>
      <c r="AX58" s="77"/>
      <c r="AY58" s="77"/>
      <c r="AZ58" s="77"/>
      <c r="BA58" s="77"/>
      <c r="BB58" s="77"/>
      <c r="BC58" s="77"/>
    </row>
    <row r="59" spans="1:55"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
        <v>0.48263888888889001</v>
      </c>
      <c r="AO59" s="6"/>
      <c r="AP59" s="6"/>
      <c r="AQ59" s="77"/>
      <c r="AR59" s="77"/>
      <c r="AS59" s="77"/>
      <c r="AT59" s="77"/>
      <c r="AU59" s="77"/>
      <c r="AV59" s="77"/>
      <c r="AW59" s="77"/>
      <c r="AX59" s="77"/>
      <c r="AY59" s="77"/>
      <c r="AZ59" s="77"/>
      <c r="BA59" s="77"/>
      <c r="BB59" s="77"/>
      <c r="BC59" s="77"/>
    </row>
    <row r="60" spans="1:55"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
        <v>0.48611111111111299</v>
      </c>
      <c r="AO60" s="6"/>
      <c r="AP60" s="6"/>
      <c r="AQ60" s="77"/>
      <c r="AR60" s="77"/>
      <c r="AS60" s="77"/>
      <c r="AT60" s="77"/>
      <c r="AU60" s="77"/>
      <c r="AV60" s="77"/>
      <c r="AW60" s="77"/>
      <c r="AX60" s="77"/>
      <c r="AY60" s="77"/>
      <c r="AZ60" s="77"/>
      <c r="BA60" s="77"/>
      <c r="BB60" s="77"/>
      <c r="BC60" s="77"/>
    </row>
    <row r="61" spans="1:55"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
        <v>0.48958333333333498</v>
      </c>
      <c r="AO61" s="6"/>
      <c r="AP61" s="6"/>
      <c r="AQ61" s="77"/>
      <c r="AR61" s="77"/>
      <c r="AS61" s="77"/>
      <c r="AT61" s="77"/>
      <c r="AU61" s="77"/>
      <c r="AV61" s="77"/>
      <c r="AW61" s="77"/>
      <c r="AX61" s="77"/>
      <c r="AY61" s="77"/>
      <c r="AZ61" s="77"/>
      <c r="BA61" s="77"/>
      <c r="BB61" s="77"/>
      <c r="BC61" s="77"/>
    </row>
    <row r="62" spans="1:55"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
        <v>0.49305555555555702</v>
      </c>
      <c r="AO62" s="6"/>
      <c r="AP62" s="6"/>
      <c r="AQ62" s="77"/>
      <c r="AR62" s="77"/>
      <c r="AS62" s="77"/>
      <c r="AT62" s="77"/>
      <c r="AU62" s="77"/>
      <c r="AV62" s="77"/>
      <c r="AW62" s="77"/>
      <c r="AX62" s="77"/>
      <c r="AY62" s="77"/>
      <c r="AZ62" s="77"/>
      <c r="BA62" s="77"/>
      <c r="BB62" s="77"/>
      <c r="BC62" s="77"/>
    </row>
    <row r="63" spans="1:55"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
        <v>0.49652777777777901</v>
      </c>
      <c r="AO63" s="6"/>
      <c r="AP63" s="6"/>
      <c r="AQ63" s="77"/>
      <c r="AR63" s="77"/>
      <c r="AS63" s="77"/>
      <c r="AT63" s="77"/>
      <c r="AU63" s="77"/>
      <c r="AV63" s="77"/>
      <c r="AW63" s="77"/>
      <c r="AX63" s="77"/>
      <c r="AY63" s="77"/>
      <c r="AZ63" s="77"/>
      <c r="BA63" s="77"/>
      <c r="BB63" s="77"/>
      <c r="BC63" s="77"/>
    </row>
    <row r="64" spans="1:55"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
        <v>0.500000000000002</v>
      </c>
      <c r="AO64" s="6"/>
      <c r="AP64" s="6"/>
      <c r="AQ64" s="77"/>
      <c r="AR64" s="77"/>
      <c r="AS64" s="77"/>
      <c r="AT64" s="77"/>
      <c r="AU64" s="77"/>
      <c r="AV64" s="77"/>
      <c r="AW64" s="77"/>
      <c r="AX64" s="77"/>
      <c r="AY64" s="77"/>
      <c r="AZ64" s="77"/>
      <c r="BA64" s="77"/>
      <c r="BB64" s="77"/>
      <c r="BC64" s="77"/>
    </row>
    <row r="65" spans="1:55"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
        <v>0.50347222222222399</v>
      </c>
      <c r="AO65" s="6"/>
      <c r="AP65" s="6"/>
      <c r="AQ65" s="77"/>
      <c r="AR65" s="77"/>
      <c r="AS65" s="77"/>
      <c r="AT65" s="77"/>
      <c r="AU65" s="77"/>
      <c r="AV65" s="77"/>
      <c r="AW65" s="77"/>
      <c r="AX65" s="77"/>
      <c r="AY65" s="77"/>
      <c r="AZ65" s="77"/>
      <c r="BA65" s="77"/>
      <c r="BB65" s="77"/>
      <c r="BC65" s="77"/>
    </row>
    <row r="66" spans="1:55"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
        <v>0.50694444444444597</v>
      </c>
      <c r="AO66" s="6"/>
      <c r="AP66" s="6"/>
      <c r="AQ66" s="77"/>
      <c r="AR66" s="77"/>
      <c r="AS66" s="77"/>
      <c r="AT66" s="77"/>
      <c r="AU66" s="77"/>
      <c r="AV66" s="77"/>
      <c r="AW66" s="77"/>
      <c r="AX66" s="77"/>
      <c r="AY66" s="77"/>
      <c r="AZ66" s="77"/>
      <c r="BA66" s="77"/>
      <c r="BB66" s="77"/>
      <c r="BC66" s="77"/>
    </row>
    <row r="67" spans="1:55"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
        <v>0.51041666666666896</v>
      </c>
      <c r="AO67" s="6"/>
      <c r="AP67" s="6"/>
      <c r="AQ67" s="77"/>
      <c r="AR67" s="77"/>
      <c r="AS67" s="77"/>
      <c r="AT67" s="77"/>
      <c r="AU67" s="77"/>
      <c r="AV67" s="77"/>
      <c r="AW67" s="77"/>
      <c r="AX67" s="77"/>
      <c r="AY67" s="77"/>
      <c r="AZ67" s="77"/>
      <c r="BA67" s="77"/>
      <c r="BB67" s="77"/>
      <c r="BC67" s="77"/>
    </row>
    <row r="68" spans="1:55"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
        <v>0.51388888888889095</v>
      </c>
      <c r="AO68" s="6"/>
      <c r="AP68" s="6"/>
      <c r="AQ68" s="77"/>
      <c r="AR68" s="77"/>
      <c r="AS68" s="77"/>
      <c r="AT68" s="77"/>
      <c r="AU68" s="77"/>
      <c r="AV68" s="77"/>
      <c r="AW68" s="77"/>
      <c r="AX68" s="77"/>
      <c r="AY68" s="77"/>
      <c r="AZ68" s="77"/>
      <c r="BA68" s="77"/>
      <c r="BB68" s="77"/>
      <c r="BC68" s="77"/>
    </row>
    <row r="69" spans="1:55"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
        <v>0.51736111111111305</v>
      </c>
      <c r="AO69" s="6"/>
      <c r="AP69" s="6"/>
      <c r="AQ69" s="77"/>
      <c r="AR69" s="77"/>
      <c r="AS69" s="77"/>
      <c r="AT69" s="77"/>
      <c r="AU69" s="77"/>
      <c r="AV69" s="77"/>
      <c r="AW69" s="77"/>
      <c r="AX69" s="77"/>
      <c r="AY69" s="77"/>
      <c r="AZ69" s="77"/>
      <c r="BA69" s="77"/>
      <c r="BB69" s="77"/>
      <c r="BC69" s="77"/>
    </row>
    <row r="70" spans="1:55"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
        <v>0.52083333333333504</v>
      </c>
      <c r="AO70" s="6"/>
      <c r="AP70" s="6"/>
      <c r="AQ70" s="77"/>
      <c r="AR70" s="77"/>
      <c r="AS70" s="77"/>
      <c r="AT70" s="77"/>
      <c r="AU70" s="77"/>
      <c r="AV70" s="77"/>
      <c r="AW70" s="77"/>
      <c r="AX70" s="77"/>
      <c r="AY70" s="77"/>
      <c r="AZ70" s="77"/>
      <c r="BA70" s="77"/>
      <c r="BB70" s="77"/>
      <c r="BC70" s="77"/>
    </row>
    <row r="71" spans="1:55"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
        <v>0.52430555555555802</v>
      </c>
      <c r="AO71" s="6"/>
      <c r="AP71" s="6"/>
      <c r="AQ71" s="77"/>
      <c r="AR71" s="77"/>
      <c r="AS71" s="77"/>
      <c r="AT71" s="77"/>
      <c r="AU71" s="77"/>
      <c r="AV71" s="77"/>
      <c r="AW71" s="77"/>
      <c r="AX71" s="77"/>
      <c r="AY71" s="77"/>
      <c r="AZ71" s="77"/>
      <c r="BA71" s="77"/>
      <c r="BB71" s="77"/>
      <c r="BC71" s="77"/>
    </row>
    <row r="72" spans="1:55"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
        <v>0.52777777777778001</v>
      </c>
      <c r="AO72" s="6"/>
      <c r="AP72" s="6"/>
      <c r="AQ72" s="77"/>
      <c r="AR72" s="77"/>
      <c r="AS72" s="77"/>
      <c r="AT72" s="77"/>
      <c r="AU72" s="77"/>
      <c r="AV72" s="77"/>
      <c r="AW72" s="77"/>
      <c r="AX72" s="77"/>
      <c r="AY72" s="77"/>
      <c r="AZ72" s="77"/>
      <c r="BA72" s="77"/>
      <c r="BB72" s="77"/>
      <c r="BC72" s="77"/>
    </row>
    <row r="73" spans="1:55"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
        <v>0.531250000000002</v>
      </c>
      <c r="AO73" s="6"/>
      <c r="AP73" s="6"/>
      <c r="AQ73" s="77"/>
      <c r="AR73" s="77"/>
      <c r="AS73" s="77"/>
      <c r="AT73" s="77"/>
      <c r="AU73" s="77"/>
      <c r="AV73" s="77"/>
      <c r="AW73" s="77"/>
      <c r="AX73" s="77"/>
      <c r="AY73" s="77"/>
      <c r="AZ73" s="77"/>
      <c r="BA73" s="77"/>
      <c r="BB73" s="77"/>
      <c r="BC73" s="77"/>
    </row>
    <row r="74" spans="1:55"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
        <v>0.53472222222222399</v>
      </c>
      <c r="AO74" s="6"/>
      <c r="AP74" s="6"/>
      <c r="AQ74" s="77"/>
      <c r="AR74" s="77"/>
      <c r="AS74" s="77"/>
      <c r="AT74" s="77"/>
      <c r="AU74" s="77"/>
      <c r="AV74" s="77"/>
      <c r="AW74" s="77"/>
      <c r="AX74" s="77"/>
      <c r="AY74" s="77"/>
      <c r="AZ74" s="77"/>
      <c r="BA74" s="77"/>
      <c r="BB74" s="77"/>
      <c r="BC74" s="77"/>
    </row>
    <row r="75" spans="1:55"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
        <v>0.53819444444444697</v>
      </c>
      <c r="AO75" s="6"/>
      <c r="AP75" s="6"/>
      <c r="AQ75" s="77"/>
      <c r="AR75" s="77"/>
      <c r="AS75" s="77"/>
      <c r="AT75" s="77"/>
      <c r="AU75" s="77"/>
      <c r="AV75" s="77"/>
      <c r="AW75" s="77"/>
      <c r="AX75" s="77"/>
      <c r="AY75" s="77"/>
      <c r="AZ75" s="77"/>
      <c r="BA75" s="77"/>
      <c r="BB75" s="77"/>
      <c r="BC75" s="77"/>
    </row>
    <row r="76" spans="1:55"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
        <v>0.54166666666666896</v>
      </c>
      <c r="AO76" s="6"/>
      <c r="AP76" s="6"/>
      <c r="AQ76" s="77"/>
      <c r="AR76" s="77"/>
      <c r="AS76" s="77"/>
      <c r="AT76" s="77"/>
      <c r="AU76" s="77"/>
      <c r="AV76" s="77"/>
      <c r="AW76" s="77"/>
      <c r="AX76" s="77"/>
      <c r="AY76" s="77"/>
      <c r="AZ76" s="77"/>
      <c r="BA76" s="77"/>
      <c r="BB76" s="77"/>
      <c r="BC76" s="77"/>
    </row>
    <row r="77" spans="1:55"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
        <v>0.54513888888889095</v>
      </c>
      <c r="AQ77" s="77"/>
      <c r="AR77" s="77"/>
      <c r="AS77" s="77"/>
      <c r="AT77" s="77"/>
      <c r="AU77" s="77"/>
      <c r="AV77" s="77"/>
      <c r="AW77" s="77"/>
      <c r="AX77" s="77"/>
      <c r="AY77" s="77"/>
      <c r="AZ77" s="77"/>
      <c r="BA77" s="77"/>
      <c r="BB77" s="77"/>
      <c r="BC77" s="77"/>
    </row>
    <row r="78" spans="1:55"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
        <v>0.54861111111111305</v>
      </c>
      <c r="AQ78" s="77"/>
      <c r="AR78" s="77"/>
      <c r="AS78" s="77"/>
      <c r="AT78" s="77"/>
      <c r="AU78" s="77"/>
      <c r="AV78" s="77"/>
      <c r="AW78" s="77"/>
      <c r="AX78" s="77"/>
      <c r="AY78" s="77"/>
      <c r="AZ78" s="77"/>
      <c r="BA78" s="77"/>
      <c r="BB78" s="77"/>
      <c r="BC78" s="77"/>
    </row>
    <row r="79" spans="1:55"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
        <v>0.55208333333333603</v>
      </c>
      <c r="AQ79" s="77"/>
      <c r="AR79" s="77"/>
      <c r="AS79" s="77"/>
      <c r="AT79" s="77"/>
      <c r="AU79" s="77"/>
      <c r="AV79" s="77"/>
      <c r="AW79" s="77"/>
      <c r="AX79" s="77"/>
      <c r="AY79" s="77"/>
      <c r="AZ79" s="77"/>
      <c r="BA79" s="77"/>
      <c r="BB79" s="77"/>
      <c r="BC79" s="77"/>
    </row>
    <row r="80" spans="1:55"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
        <v>0.55555555555555802</v>
      </c>
      <c r="AQ80" s="77"/>
      <c r="AR80" s="77"/>
      <c r="AS80" s="77"/>
      <c r="AT80" s="77"/>
      <c r="AU80" s="77"/>
      <c r="AV80" s="77"/>
      <c r="AW80" s="77"/>
      <c r="AX80" s="77"/>
      <c r="AY80" s="77"/>
      <c r="AZ80" s="77"/>
      <c r="BA80" s="77"/>
      <c r="BB80" s="77"/>
      <c r="BC80" s="77"/>
    </row>
    <row r="81" spans="1:55"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
        <v>0.55902777777778001</v>
      </c>
      <c r="AQ81" s="77"/>
      <c r="AR81" s="77"/>
      <c r="AS81" s="77"/>
      <c r="AT81" s="77"/>
      <c r="AU81" s="77"/>
      <c r="AV81" s="77"/>
      <c r="AW81" s="77"/>
      <c r="AX81" s="77"/>
      <c r="AY81" s="77"/>
      <c r="AZ81" s="77"/>
      <c r="BA81" s="77"/>
      <c r="BB81" s="77"/>
      <c r="BC81" s="77"/>
    </row>
    <row r="82" spans="1:55"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
        <v>0.562500000000003</v>
      </c>
    </row>
    <row r="83" spans="1:55"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
        <v>0.56597222222222499</v>
      </c>
    </row>
    <row r="84" spans="1:55"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
        <v>0.56944444444444697</v>
      </c>
    </row>
    <row r="85" spans="1:55"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
        <v>0.57291666666666896</v>
      </c>
    </row>
    <row r="86" spans="1:55"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
        <v>0.57638888888889195</v>
      </c>
    </row>
    <row r="87" spans="1:55"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
        <v>0.57986111111111405</v>
      </c>
    </row>
    <row r="88" spans="1:55"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
        <v>0.58333333333333603</v>
      </c>
    </row>
    <row r="89" spans="1:55"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
        <v>0.58680555555555802</v>
      </c>
    </row>
    <row r="90" spans="1:55"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
        <v>0.59027777777778101</v>
      </c>
    </row>
    <row r="91" spans="1:55"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
        <v>0.593750000000003</v>
      </c>
    </row>
    <row r="92" spans="1:55"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
        <v>0.59722222222222499</v>
      </c>
    </row>
    <row r="93" spans="1:55"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
        <v>0.60069444444444697</v>
      </c>
    </row>
    <row r="94" spans="1:55"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
        <v>0.60416666666666996</v>
      </c>
    </row>
    <row r="95" spans="1:55"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
        <v>0.60763888888889195</v>
      </c>
    </row>
    <row r="96" spans="1:55"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
        <v>0.61111111111111405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
        <v>0.61458333333333603</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
        <v>0.61805555555555902</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
        <v>0.62152777777778101</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
        <v>0.625000000000003</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
        <v>0.62847222222222598</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
        <v>0.63194444444444797</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
        <v>0.63541666666666996</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
        <v>0.63888888888889195</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
        <v>0.64236111111111505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
        <v>0.64583333333333703</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
        <v>0.64930555555555902</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
        <v>0.65277777777778101</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
        <v>0.656250000000004</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
        <v>0.65972222222222598</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
        <v>0.66319444444444797</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
        <v>0.66666666666666996</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
        <v>0.67013888888889295</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
        <v>0.67361111111111505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
        <v>0.67708333333333703</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
        <v>0.68055555555556002</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
        <v>0.68402777777778201</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
        <v>0.687500000000004</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
        <v>0.69097222222222598</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
        <v>0.69444444444444897</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
        <v>0.69791666666667096</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
        <v>0.70138888888889295</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
        <v>0.70486111111111505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
        <v>0.70833333333333803</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
        <v>0.71180555555556002</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
        <v>0.71527777777778201</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
        <v>0.718750000000004</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
        <v>0.72222222222222698</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
        <v>0.72569444444444897</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
        <v>0.72916666666667096</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
        <v>0.73263888888889395</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
        <v>0.73611111111111605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
        <v>0.73958333333333803</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
        <v>0.74305555555556002</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
        <v>0.74652777777778301</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
        <v>0.750000000000005</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
        <v>0.75347222222222698</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
        <v>0.75694444444444897</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
        <v>0.76041666666667196</v>
      </c>
    </row>
    <row r="140" spans="1:33" s="28" customFormat="1" ht="17.25" x14ac:dyDescent="0.1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
        <v>0.76388888888889395</v>
      </c>
    </row>
    <row r="141" spans="1:33" s="28" customFormat="1" ht="17.25" x14ac:dyDescent="0.15">
      <c r="A141" s="6"/>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24">
        <v>0.76736111111111605</v>
      </c>
    </row>
    <row r="142" spans="1:33" s="28" customFormat="1" ht="17.25" x14ac:dyDescent="0.15">
      <c r="A142" s="6"/>
      <c r="B142" s="7"/>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6"/>
      <c r="AE142" s="6"/>
      <c r="AG142" s="24">
        <v>0.77083333333333803</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
        <v>0.77430555555556102</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
        <v>0.77777777777778301</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
        <v>0.781250000000005</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
        <v>0.78472222222222798</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
        <v>0.78819444444444997</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31">
        <v>0.79166666666667196</v>
      </c>
    </row>
  </sheetData>
  <mergeCells count="89">
    <mergeCell ref="P20:R20"/>
    <mergeCell ref="Y13:AC14"/>
    <mergeCell ref="E14:U14"/>
    <mergeCell ref="V13:X14"/>
    <mergeCell ref="E11:I11"/>
    <mergeCell ref="M11:P11"/>
    <mergeCell ref="R11:U11"/>
    <mergeCell ref="P19:R19"/>
    <mergeCell ref="S19:U19"/>
    <mergeCell ref="V19:X19"/>
    <mergeCell ref="V10:X11"/>
    <mergeCell ref="Y10:AC11"/>
    <mergeCell ref="C19:O19"/>
    <mergeCell ref="C20:O20"/>
    <mergeCell ref="S20:U20"/>
    <mergeCell ref="V20:X20"/>
    <mergeCell ref="B3:AC3"/>
    <mergeCell ref="B6:C6"/>
    <mergeCell ref="D6:AC6"/>
    <mergeCell ref="B7:C7"/>
    <mergeCell ref="D7:AC7"/>
    <mergeCell ref="B13:C14"/>
    <mergeCell ref="E13:U13"/>
    <mergeCell ref="V18:X18"/>
    <mergeCell ref="B10:C11"/>
    <mergeCell ref="E10:I10"/>
    <mergeCell ref="J10:K11"/>
    <mergeCell ref="M10:P10"/>
    <mergeCell ref="R10:U10"/>
    <mergeCell ref="S16:U17"/>
    <mergeCell ref="V16:X17"/>
    <mergeCell ref="B16:O17"/>
    <mergeCell ref="P16:R17"/>
    <mergeCell ref="B18:O18"/>
    <mergeCell ref="P18:R18"/>
    <mergeCell ref="S18:U18"/>
    <mergeCell ref="Y28:AC28"/>
    <mergeCell ref="P28:R28"/>
    <mergeCell ref="S28:U28"/>
    <mergeCell ref="V28:X28"/>
    <mergeCell ref="S23:U23"/>
    <mergeCell ref="V27:X27"/>
    <mergeCell ref="Y27:AC27"/>
    <mergeCell ref="S26:U26"/>
    <mergeCell ref="V26:X26"/>
    <mergeCell ref="Y26:AC26"/>
    <mergeCell ref="S27:U27"/>
    <mergeCell ref="S24:U24"/>
    <mergeCell ref="V24:X24"/>
    <mergeCell ref="Y24:AC24"/>
    <mergeCell ref="S25:U25"/>
    <mergeCell ref="V25:X25"/>
    <mergeCell ref="C23:O23"/>
    <mergeCell ref="C28:O28"/>
    <mergeCell ref="P23:R23"/>
    <mergeCell ref="C24:O24"/>
    <mergeCell ref="P24:R24"/>
    <mergeCell ref="C25:O25"/>
    <mergeCell ref="P25:R25"/>
    <mergeCell ref="C26:O26"/>
    <mergeCell ref="P26:R26"/>
    <mergeCell ref="C27:O27"/>
    <mergeCell ref="P27:R27"/>
    <mergeCell ref="B30:AC30"/>
    <mergeCell ref="B31:AC31"/>
    <mergeCell ref="AH16:AH17"/>
    <mergeCell ref="AI16:AJ16"/>
    <mergeCell ref="AK16:AL16"/>
    <mergeCell ref="AI18:AJ18"/>
    <mergeCell ref="V23:X23"/>
    <mergeCell ref="Y23:AC23"/>
    <mergeCell ref="C21:O21"/>
    <mergeCell ref="C22:O22"/>
    <mergeCell ref="P22:R22"/>
    <mergeCell ref="S22:U22"/>
    <mergeCell ref="V22:X22"/>
    <mergeCell ref="P21:R21"/>
    <mergeCell ref="S21:U21"/>
    <mergeCell ref="V21:X21"/>
    <mergeCell ref="Y25:AC25"/>
    <mergeCell ref="AM16:AN16"/>
    <mergeCell ref="Y21:AC21"/>
    <mergeCell ref="Y22:AC22"/>
    <mergeCell ref="Y19:AC19"/>
    <mergeCell ref="Y20:AC20"/>
    <mergeCell ref="Y16:AC17"/>
    <mergeCell ref="AK18:AL18"/>
    <mergeCell ref="AM18:AN18"/>
    <mergeCell ref="Y18:AC18"/>
  </mergeCells>
  <phoneticPr fontId="1"/>
  <dataValidations count="1">
    <dataValidation type="list" allowBlank="1" showInputMessage="1" showErrorMessage="1" sqref="S24:S28 P24:P28 V24:V28 P19:X23">
      <formula1>$AH$19:$AH$23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B146"/>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41"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41"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353</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89">
        <v>1</v>
      </c>
      <c r="E10" s="675"/>
      <c r="F10" s="676"/>
      <c r="G10" s="676"/>
      <c r="H10" s="676"/>
      <c r="I10" s="677"/>
      <c r="J10" s="447" t="s">
        <v>30</v>
      </c>
      <c r="K10" s="357"/>
      <c r="L10" s="90">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92">
        <v>2</v>
      </c>
      <c r="E11" s="657"/>
      <c r="F11" s="658"/>
      <c r="G11" s="658"/>
      <c r="H11" s="658"/>
      <c r="I11" s="659"/>
      <c r="J11" s="447"/>
      <c r="K11" s="357"/>
      <c r="L11" s="90">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F12" s="77"/>
      <c r="AG12" s="77"/>
    </row>
    <row r="13" spans="1:41" s="77" customFormat="1" ht="18.75" customHeight="1" x14ac:dyDescent="0.15">
      <c r="B13" s="385" t="s">
        <v>4</v>
      </c>
      <c r="C13" s="385"/>
      <c r="D13" s="89">
        <v>1</v>
      </c>
      <c r="E13" s="672" t="s">
        <v>551</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92">
        <v>2</v>
      </c>
      <c r="E14" s="669" t="s">
        <v>550</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F16" s="99" t="s">
        <v>13</v>
      </c>
      <c r="AG16" s="99" t="s">
        <v>31</v>
      </c>
      <c r="AH16" s="508"/>
      <c r="AI16" s="496" t="s">
        <v>44</v>
      </c>
      <c r="AJ16" s="497"/>
      <c r="AK16" s="496" t="s">
        <v>34</v>
      </c>
      <c r="AL16" s="497"/>
      <c r="AM16" s="496" t="s">
        <v>43</v>
      </c>
      <c r="AN16" s="497"/>
    </row>
    <row r="17" spans="1:54"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F17" s="100"/>
      <c r="AG17" s="101" t="s">
        <v>32</v>
      </c>
      <c r="AH17" s="509"/>
      <c r="AI17" s="102" t="s">
        <v>45</v>
      </c>
      <c r="AJ17" s="103" t="s">
        <v>46</v>
      </c>
      <c r="AK17" s="102" t="s">
        <v>45</v>
      </c>
      <c r="AL17" s="104" t="s">
        <v>46</v>
      </c>
      <c r="AM17" s="105" t="s">
        <v>173</v>
      </c>
      <c r="AN17" s="104" t="s">
        <v>46</v>
      </c>
    </row>
    <row r="18" spans="1:54"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106"/>
      <c r="AI18" s="496" t="s">
        <v>44</v>
      </c>
      <c r="AJ18" s="497"/>
      <c r="AK18" s="496" t="s">
        <v>34</v>
      </c>
      <c r="AL18" s="497"/>
      <c r="AM18" s="496" t="s">
        <v>43</v>
      </c>
      <c r="AN18" s="497"/>
    </row>
    <row r="19" spans="1:54" s="77" customFormat="1" ht="41.25" customHeight="1" x14ac:dyDescent="0.15">
      <c r="A19" s="79"/>
      <c r="B19" s="107" t="s">
        <v>36</v>
      </c>
      <c r="C19" s="467" t="s">
        <v>535</v>
      </c>
      <c r="D19" s="468"/>
      <c r="E19" s="468"/>
      <c r="F19" s="468"/>
      <c r="G19" s="468"/>
      <c r="H19" s="468"/>
      <c r="I19" s="468"/>
      <c r="J19" s="468"/>
      <c r="K19" s="468"/>
      <c r="L19" s="468"/>
      <c r="M19" s="468"/>
      <c r="N19" s="468"/>
      <c r="O19" s="468"/>
      <c r="P19" s="488"/>
      <c r="Q19" s="463"/>
      <c r="R19" s="489"/>
      <c r="S19" s="648"/>
      <c r="T19" s="649"/>
      <c r="U19" s="650"/>
      <c r="V19" s="651"/>
      <c r="W19" s="651"/>
      <c r="X19" s="651"/>
      <c r="Y19" s="638"/>
      <c r="Z19" s="638"/>
      <c r="AA19" s="638"/>
      <c r="AB19" s="638"/>
      <c r="AC19" s="639"/>
      <c r="AD19" s="79"/>
      <c r="AF19" s="108" t="s">
        <v>174</v>
      </c>
      <c r="AG19" s="109">
        <v>0.33333333333333331</v>
      </c>
      <c r="AH19" s="110"/>
      <c r="AI19" s="111"/>
      <c r="AJ19" s="112"/>
      <c r="AK19" s="113"/>
      <c r="AL19" s="114"/>
      <c r="AM19" s="113"/>
      <c r="AN19" s="114"/>
      <c r="AP19" s="300" t="s">
        <v>518</v>
      </c>
      <c r="AQ19" s="300"/>
      <c r="AR19" s="300"/>
      <c r="AS19" s="300"/>
      <c r="AT19" s="300"/>
      <c r="AU19" s="300"/>
      <c r="AV19" s="300"/>
      <c r="AW19" s="300"/>
      <c r="AX19" s="300"/>
      <c r="AY19" s="300"/>
      <c r="AZ19" s="300"/>
      <c r="BA19" s="300"/>
      <c r="BB19" s="300"/>
    </row>
    <row r="20" spans="1:54" s="77" customFormat="1" ht="41.25" customHeight="1" x14ac:dyDescent="0.15">
      <c r="A20" s="79"/>
      <c r="B20" s="107" t="s">
        <v>37</v>
      </c>
      <c r="C20" s="467" t="s">
        <v>344</v>
      </c>
      <c r="D20" s="468"/>
      <c r="E20" s="468"/>
      <c r="F20" s="468"/>
      <c r="G20" s="468"/>
      <c r="H20" s="468"/>
      <c r="I20" s="468"/>
      <c r="J20" s="468"/>
      <c r="K20" s="468"/>
      <c r="L20" s="468"/>
      <c r="M20" s="468"/>
      <c r="N20" s="468"/>
      <c r="O20" s="468"/>
      <c r="P20" s="416"/>
      <c r="Q20" s="417"/>
      <c r="R20" s="418"/>
      <c r="S20" s="623"/>
      <c r="T20" s="624"/>
      <c r="U20" s="625"/>
      <c r="V20" s="622"/>
      <c r="W20" s="622"/>
      <c r="X20" s="622"/>
      <c r="Y20" s="626"/>
      <c r="Z20" s="626"/>
      <c r="AA20" s="626"/>
      <c r="AB20" s="626"/>
      <c r="AC20" s="627"/>
      <c r="AD20" s="79"/>
      <c r="AF20" s="115" t="s">
        <v>178</v>
      </c>
      <c r="AG20" s="109">
        <v>0.33680555555555558</v>
      </c>
      <c r="AH20" s="110">
        <v>4</v>
      </c>
      <c r="AI20" s="111" t="s">
        <v>179</v>
      </c>
      <c r="AJ20" s="112" t="s">
        <v>48</v>
      </c>
      <c r="AK20" s="111" t="s">
        <v>55</v>
      </c>
      <c r="AL20" s="116" t="s">
        <v>56</v>
      </c>
      <c r="AM20" s="111" t="s">
        <v>57</v>
      </c>
      <c r="AN20" s="116" t="s">
        <v>58</v>
      </c>
      <c r="AP20" s="300"/>
      <c r="AQ20" s="300"/>
      <c r="AR20" s="300"/>
      <c r="AS20" s="300"/>
      <c r="AT20" s="300"/>
      <c r="AU20" s="300"/>
      <c r="AV20" s="300"/>
      <c r="AW20" s="300"/>
      <c r="AX20" s="300"/>
      <c r="AY20" s="300"/>
      <c r="AZ20" s="300"/>
      <c r="BA20" s="300"/>
      <c r="BB20" s="300"/>
    </row>
    <row r="21" spans="1:54" s="77" customFormat="1" ht="41.25" customHeight="1" x14ac:dyDescent="0.15">
      <c r="A21" s="79"/>
      <c r="B21" s="107" t="s">
        <v>38</v>
      </c>
      <c r="C21" s="408" t="s">
        <v>345</v>
      </c>
      <c r="D21" s="409"/>
      <c r="E21" s="409"/>
      <c r="F21" s="409"/>
      <c r="G21" s="409"/>
      <c r="H21" s="409"/>
      <c r="I21" s="409"/>
      <c r="J21" s="409"/>
      <c r="K21" s="409"/>
      <c r="L21" s="409"/>
      <c r="M21" s="409"/>
      <c r="N21" s="409"/>
      <c r="O21" s="409"/>
      <c r="P21" s="416"/>
      <c r="Q21" s="417"/>
      <c r="R21" s="418"/>
      <c r="S21" s="623"/>
      <c r="T21" s="624"/>
      <c r="U21" s="625"/>
      <c r="V21" s="622"/>
      <c r="W21" s="622"/>
      <c r="X21" s="622"/>
      <c r="Y21" s="626"/>
      <c r="Z21" s="626"/>
      <c r="AA21" s="626"/>
      <c r="AB21" s="626"/>
      <c r="AC21" s="627"/>
      <c r="AD21" s="79"/>
      <c r="AF21" s="85"/>
      <c r="AG21" s="109">
        <v>0.34027777777777801</v>
      </c>
      <c r="AH21" s="117">
        <v>3</v>
      </c>
      <c r="AI21" s="118" t="s">
        <v>180</v>
      </c>
      <c r="AJ21" s="119" t="s">
        <v>181</v>
      </c>
      <c r="AK21" s="118" t="s">
        <v>59</v>
      </c>
      <c r="AL21" s="120" t="s">
        <v>60</v>
      </c>
      <c r="AM21" s="118" t="s">
        <v>61</v>
      </c>
      <c r="AN21" s="120" t="s">
        <v>62</v>
      </c>
      <c r="AP21" s="300"/>
      <c r="AQ21" s="300"/>
      <c r="AR21" s="300"/>
      <c r="AS21" s="300"/>
      <c r="AT21" s="300"/>
      <c r="AU21" s="300"/>
      <c r="AV21" s="300"/>
      <c r="AW21" s="300"/>
      <c r="AX21" s="300"/>
      <c r="AY21" s="300"/>
      <c r="AZ21" s="300"/>
      <c r="BA21" s="300"/>
      <c r="BB21" s="300"/>
    </row>
    <row r="22" spans="1:54" s="77" customFormat="1" ht="41.25" customHeight="1" x14ac:dyDescent="0.15">
      <c r="A22" s="79"/>
      <c r="B22" s="107" t="s">
        <v>342</v>
      </c>
      <c r="C22" s="467" t="s">
        <v>346</v>
      </c>
      <c r="D22" s="468"/>
      <c r="E22" s="468"/>
      <c r="F22" s="468"/>
      <c r="G22" s="468"/>
      <c r="H22" s="468"/>
      <c r="I22" s="468"/>
      <c r="J22" s="468"/>
      <c r="K22" s="468"/>
      <c r="L22" s="468"/>
      <c r="M22" s="468"/>
      <c r="N22" s="468"/>
      <c r="O22" s="468"/>
      <c r="P22" s="416"/>
      <c r="Q22" s="417"/>
      <c r="R22" s="418"/>
      <c r="S22" s="623"/>
      <c r="T22" s="624"/>
      <c r="U22" s="625"/>
      <c r="V22" s="622"/>
      <c r="W22" s="622"/>
      <c r="X22" s="622"/>
      <c r="Y22" s="626"/>
      <c r="Z22" s="626"/>
      <c r="AA22" s="626"/>
      <c r="AB22" s="626"/>
      <c r="AC22" s="627"/>
      <c r="AD22" s="79"/>
      <c r="AF22" s="85"/>
      <c r="AG22" s="109">
        <v>0.34375</v>
      </c>
      <c r="AH22" s="117">
        <v>2</v>
      </c>
      <c r="AI22" s="118" t="s">
        <v>182</v>
      </c>
      <c r="AJ22" s="119" t="s">
        <v>181</v>
      </c>
      <c r="AK22" s="118" t="s">
        <v>63</v>
      </c>
      <c r="AL22" s="120" t="s">
        <v>64</v>
      </c>
      <c r="AM22" s="118" t="s">
        <v>65</v>
      </c>
      <c r="AN22" s="120" t="s">
        <v>66</v>
      </c>
      <c r="AP22" s="300"/>
      <c r="AQ22" s="300"/>
      <c r="AR22" s="300"/>
      <c r="AS22" s="300"/>
      <c r="AT22" s="300"/>
      <c r="AU22" s="300"/>
      <c r="AV22" s="300"/>
      <c r="AW22" s="300"/>
      <c r="AX22" s="300"/>
      <c r="AY22" s="300"/>
      <c r="AZ22" s="300"/>
      <c r="BA22" s="300"/>
      <c r="BB22" s="300"/>
    </row>
    <row r="23" spans="1:54" s="77" customFormat="1" ht="41.25" customHeight="1" x14ac:dyDescent="0.15">
      <c r="A23" s="79"/>
      <c r="B23" s="107" t="s">
        <v>336</v>
      </c>
      <c r="C23" s="408" t="s">
        <v>516</v>
      </c>
      <c r="D23" s="409"/>
      <c r="E23" s="409"/>
      <c r="F23" s="409"/>
      <c r="G23" s="409"/>
      <c r="H23" s="409"/>
      <c r="I23" s="409"/>
      <c r="J23" s="409"/>
      <c r="K23" s="409"/>
      <c r="L23" s="409"/>
      <c r="M23" s="409"/>
      <c r="N23" s="409"/>
      <c r="O23" s="409"/>
      <c r="P23" s="416"/>
      <c r="Q23" s="417"/>
      <c r="R23" s="418"/>
      <c r="S23" s="623"/>
      <c r="T23" s="624"/>
      <c r="U23" s="625"/>
      <c r="V23" s="622"/>
      <c r="W23" s="622"/>
      <c r="X23" s="622"/>
      <c r="Y23" s="626"/>
      <c r="Z23" s="626"/>
      <c r="AA23" s="626"/>
      <c r="AB23" s="626"/>
      <c r="AC23" s="627"/>
      <c r="AD23" s="79"/>
      <c r="AF23" s="85"/>
      <c r="AG23" s="109">
        <v>0.34722222222222199</v>
      </c>
      <c r="AH23" s="121">
        <v>1</v>
      </c>
      <c r="AI23" s="122" t="s">
        <v>183</v>
      </c>
      <c r="AJ23" s="103" t="s">
        <v>181</v>
      </c>
      <c r="AK23" s="122" t="s">
        <v>67</v>
      </c>
      <c r="AL23" s="123" t="s">
        <v>68</v>
      </c>
      <c r="AM23" s="122" t="s">
        <v>69</v>
      </c>
      <c r="AN23" s="123" t="s">
        <v>70</v>
      </c>
    </row>
    <row r="24" spans="1:54" s="77" customFormat="1" ht="41.25" customHeight="1" thickBot="1" x14ac:dyDescent="0.2">
      <c r="A24" s="79"/>
      <c r="B24" s="107" t="s">
        <v>343</v>
      </c>
      <c r="C24" s="408" t="s">
        <v>517</v>
      </c>
      <c r="D24" s="409"/>
      <c r="E24" s="409"/>
      <c r="F24" s="409"/>
      <c r="G24" s="409"/>
      <c r="H24" s="409"/>
      <c r="I24" s="409"/>
      <c r="J24" s="409"/>
      <c r="K24" s="409"/>
      <c r="L24" s="409"/>
      <c r="M24" s="409"/>
      <c r="N24" s="409"/>
      <c r="O24" s="633"/>
      <c r="P24" s="413"/>
      <c r="Q24" s="414"/>
      <c r="R24" s="415"/>
      <c r="S24" s="700"/>
      <c r="T24" s="698"/>
      <c r="U24" s="698"/>
      <c r="V24" s="701"/>
      <c r="W24" s="701"/>
      <c r="X24" s="701"/>
      <c r="Y24" s="704"/>
      <c r="Z24" s="704"/>
      <c r="AA24" s="704"/>
      <c r="AB24" s="704"/>
      <c r="AC24" s="705"/>
      <c r="AD24" s="79"/>
      <c r="AF24" s="85"/>
      <c r="AG24" s="109">
        <v>0.35069444444444497</v>
      </c>
      <c r="AH24" s="124"/>
      <c r="AI24" s="85"/>
      <c r="AJ24" s="85"/>
      <c r="AK24" s="124"/>
      <c r="AL24" s="85"/>
      <c r="AM24" s="124"/>
      <c r="AN24" s="124"/>
    </row>
    <row r="25" spans="1:54" s="77" customFormat="1" ht="41.25" customHeight="1" x14ac:dyDescent="0.15">
      <c r="A25" s="79"/>
      <c r="B25" s="333"/>
      <c r="C25" s="717"/>
      <c r="D25" s="718"/>
      <c r="E25" s="718"/>
      <c r="F25" s="718"/>
      <c r="G25" s="718"/>
      <c r="H25" s="718"/>
      <c r="I25" s="718"/>
      <c r="J25" s="718"/>
      <c r="K25" s="718"/>
      <c r="L25" s="718"/>
      <c r="M25" s="718"/>
      <c r="N25" s="718"/>
      <c r="O25" s="718"/>
      <c r="P25" s="719"/>
      <c r="Q25" s="719"/>
      <c r="R25" s="719"/>
      <c r="S25" s="709"/>
      <c r="T25" s="710"/>
      <c r="U25" s="710"/>
      <c r="V25" s="711"/>
      <c r="W25" s="712"/>
      <c r="X25" s="712"/>
      <c r="Y25" s="728"/>
      <c r="Z25" s="728"/>
      <c r="AA25" s="728"/>
      <c r="AB25" s="728"/>
      <c r="AC25" s="728"/>
      <c r="AD25" s="79"/>
      <c r="AF25" s="85"/>
      <c r="AG25" s="109">
        <v>0.35416666666666702</v>
      </c>
      <c r="AH25" s="124"/>
      <c r="AI25" s="85"/>
      <c r="AJ25" s="85"/>
      <c r="AK25" s="124"/>
      <c r="AL25" s="85"/>
      <c r="AM25" s="124"/>
      <c r="AN25" s="124"/>
    </row>
    <row r="26" spans="1:54" s="77" customFormat="1" ht="41.25" customHeight="1" x14ac:dyDescent="0.15">
      <c r="A26" s="79"/>
      <c r="B26" s="125"/>
      <c r="C26" s="723"/>
      <c r="D26" s="724"/>
      <c r="E26" s="724"/>
      <c r="F26" s="724"/>
      <c r="G26" s="724"/>
      <c r="H26" s="724"/>
      <c r="I26" s="724"/>
      <c r="J26" s="724"/>
      <c r="K26" s="724"/>
      <c r="L26" s="724"/>
      <c r="M26" s="724"/>
      <c r="N26" s="724"/>
      <c r="O26" s="725"/>
      <c r="P26" s="720"/>
      <c r="Q26" s="720"/>
      <c r="R26" s="720"/>
      <c r="S26" s="726"/>
      <c r="T26" s="727"/>
      <c r="U26" s="727"/>
      <c r="V26" s="721"/>
      <c r="W26" s="722"/>
      <c r="X26" s="722"/>
      <c r="Y26" s="716"/>
      <c r="Z26" s="716"/>
      <c r="AA26" s="716"/>
      <c r="AB26" s="716"/>
      <c r="AC26" s="716"/>
      <c r="AD26" s="79"/>
      <c r="AF26" s="85"/>
      <c r="AG26" s="109">
        <v>0.375</v>
      </c>
      <c r="AH26" s="85"/>
      <c r="AI26" s="85"/>
      <c r="AJ26" s="85"/>
      <c r="AK26" s="85"/>
      <c r="AL26" s="85"/>
      <c r="AM26" s="85"/>
      <c r="AN26" s="85"/>
    </row>
    <row r="27" spans="1:54" s="77" customFormat="1" ht="41.25" customHeight="1" x14ac:dyDescent="0.15">
      <c r="A27" s="79"/>
      <c r="B27" s="125"/>
      <c r="C27" s="723"/>
      <c r="D27" s="724"/>
      <c r="E27" s="724"/>
      <c r="F27" s="724"/>
      <c r="G27" s="724"/>
      <c r="H27" s="724"/>
      <c r="I27" s="724"/>
      <c r="J27" s="724"/>
      <c r="K27" s="724"/>
      <c r="L27" s="724"/>
      <c r="M27" s="724"/>
      <c r="N27" s="724"/>
      <c r="O27" s="725"/>
      <c r="P27" s="720"/>
      <c r="Q27" s="720"/>
      <c r="R27" s="720"/>
      <c r="S27" s="726"/>
      <c r="T27" s="727"/>
      <c r="U27" s="727"/>
      <c r="V27" s="721"/>
      <c r="W27" s="722"/>
      <c r="X27" s="722"/>
      <c r="Y27" s="716"/>
      <c r="Z27" s="716"/>
      <c r="AA27" s="716"/>
      <c r="AB27" s="716"/>
      <c r="AC27" s="716"/>
      <c r="AD27" s="79"/>
      <c r="AF27" s="85"/>
      <c r="AG27" s="109">
        <v>0.375</v>
      </c>
      <c r="AH27" s="85"/>
      <c r="AI27" s="85"/>
      <c r="AJ27" s="85"/>
      <c r="AK27" s="85"/>
      <c r="AL27" s="85"/>
      <c r="AM27" s="85"/>
      <c r="AN27" s="85"/>
    </row>
    <row r="28" spans="1:54" s="77" customFormat="1" ht="41.25" customHeight="1" x14ac:dyDescent="0.15">
      <c r="A28" s="79"/>
      <c r="B28" s="335"/>
      <c r="C28" s="406"/>
      <c r="D28" s="407"/>
      <c r="E28" s="407"/>
      <c r="F28" s="407"/>
      <c r="G28" s="407"/>
      <c r="H28" s="407"/>
      <c r="I28" s="407"/>
      <c r="J28" s="407"/>
      <c r="K28" s="407"/>
      <c r="L28" s="407"/>
      <c r="M28" s="407"/>
      <c r="N28" s="407"/>
      <c r="O28" s="713"/>
      <c r="P28" s="401"/>
      <c r="Q28" s="401"/>
      <c r="R28" s="401"/>
      <c r="S28" s="402"/>
      <c r="T28" s="403"/>
      <c r="U28" s="403"/>
      <c r="V28" s="404"/>
      <c r="W28" s="405"/>
      <c r="X28" s="405"/>
      <c r="Y28" s="498"/>
      <c r="Z28" s="498"/>
      <c r="AA28" s="498"/>
      <c r="AB28" s="498"/>
      <c r="AC28" s="498"/>
      <c r="AD28" s="79"/>
      <c r="AE28" s="127"/>
      <c r="AF28" s="85"/>
      <c r="AG28" s="109">
        <v>0.37847222222222299</v>
      </c>
      <c r="AH28" s="85"/>
      <c r="AI28" s="85"/>
      <c r="AJ28" s="85"/>
      <c r="AK28" s="85"/>
      <c r="AL28" s="85"/>
      <c r="AM28" s="85"/>
      <c r="AN28" s="85"/>
    </row>
    <row r="29" spans="1:54"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54"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54"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54" s="28" customFormat="1" ht="15.75" customHeight="1" x14ac:dyDescent="0.15">
      <c r="A32" s="5"/>
      <c r="B32" s="126"/>
      <c r="C32" s="79"/>
      <c r="D32" s="79"/>
      <c r="E32" s="79"/>
      <c r="F32" s="79"/>
      <c r="G32" s="79"/>
      <c r="H32" s="79"/>
      <c r="I32" s="79"/>
      <c r="J32" s="79"/>
      <c r="K32" s="79"/>
      <c r="L32" s="79"/>
      <c r="M32" s="85"/>
      <c r="N32" s="85"/>
      <c r="O32" s="85"/>
      <c r="P32" s="79"/>
      <c r="Q32" s="79"/>
      <c r="R32" s="79"/>
      <c r="S32" s="79"/>
      <c r="T32" s="79"/>
      <c r="U32" s="79"/>
      <c r="V32" s="79"/>
      <c r="W32" s="79"/>
      <c r="X32" s="79"/>
      <c r="Y32" s="79"/>
      <c r="Z32" s="79"/>
      <c r="AA32" s="79"/>
      <c r="AB32" s="79"/>
      <c r="AC32" s="79"/>
      <c r="AD32" s="5"/>
      <c r="AE32" s="8"/>
      <c r="AG32" s="24">
        <v>0.39583333333333398</v>
      </c>
      <c r="AO32" s="6"/>
      <c r="AP32" s="6"/>
      <c r="AQ32" s="6"/>
      <c r="AR32" s="6"/>
    </row>
    <row r="33" spans="1:44" s="28" customFormat="1" ht="15.75" customHeight="1" x14ac:dyDescent="0.15">
      <c r="A33" s="5"/>
      <c r="B33" s="126"/>
      <c r="C33" s="79"/>
      <c r="D33" s="79"/>
      <c r="E33" s="79"/>
      <c r="F33" s="79"/>
      <c r="G33" s="79"/>
      <c r="H33" s="79"/>
      <c r="I33" s="79"/>
      <c r="J33" s="79"/>
      <c r="K33" s="79"/>
      <c r="L33" s="79"/>
      <c r="M33" s="85"/>
      <c r="N33" s="85"/>
      <c r="O33" s="85"/>
      <c r="P33" s="79"/>
      <c r="Q33" s="79"/>
      <c r="R33" s="79"/>
      <c r="S33" s="79"/>
      <c r="T33" s="79"/>
      <c r="U33" s="79"/>
      <c r="V33" s="79"/>
      <c r="W33" s="79"/>
      <c r="X33" s="79"/>
      <c r="Y33" s="79"/>
      <c r="Z33" s="79"/>
      <c r="AA33" s="79"/>
      <c r="AB33" s="79"/>
      <c r="AC33" s="79"/>
      <c r="AD33" s="5"/>
      <c r="AE33" s="8"/>
      <c r="AG33" s="24">
        <v>0.39930555555555602</v>
      </c>
      <c r="AO33" s="6"/>
      <c r="AP33" s="6"/>
      <c r="AQ33" s="6"/>
      <c r="AR33" s="6"/>
    </row>
    <row r="34" spans="1:44" s="28" customFormat="1" ht="15.75" customHeight="1" x14ac:dyDescent="0.15">
      <c r="A34" s="5"/>
      <c r="B34" s="7"/>
      <c r="C34" s="79"/>
      <c r="D34" s="79"/>
      <c r="E34" s="79"/>
      <c r="F34" s="79"/>
      <c r="G34" s="79"/>
      <c r="H34" s="79"/>
      <c r="I34" s="79"/>
      <c r="J34" s="79"/>
      <c r="K34" s="79"/>
      <c r="L34" s="79"/>
      <c r="M34" s="85"/>
      <c r="N34" s="85"/>
      <c r="O34" s="85"/>
      <c r="P34" s="5"/>
      <c r="Q34" s="5"/>
      <c r="R34" s="5"/>
      <c r="S34" s="5"/>
      <c r="T34" s="5"/>
      <c r="U34" s="5"/>
      <c r="V34" s="5"/>
      <c r="W34" s="5"/>
      <c r="X34" s="5"/>
      <c r="Y34" s="5"/>
      <c r="Z34" s="5"/>
      <c r="AA34" s="5"/>
      <c r="AB34" s="5"/>
      <c r="AC34" s="5"/>
      <c r="AD34" s="5"/>
      <c r="AE34" s="8"/>
      <c r="AG34" s="24">
        <v>0.40277777777777901</v>
      </c>
      <c r="AO34" s="6"/>
      <c r="AP34" s="6"/>
      <c r="AQ34" s="6"/>
      <c r="AR34" s="6"/>
    </row>
    <row r="35" spans="1:44" s="28" customFormat="1" ht="15.75" customHeight="1" x14ac:dyDescent="0.15">
      <c r="A35" s="5"/>
      <c r="B35" s="7"/>
      <c r="C35" s="79"/>
      <c r="D35" s="79"/>
      <c r="E35" s="79"/>
      <c r="F35" s="79"/>
      <c r="G35" s="79"/>
      <c r="H35" s="79"/>
      <c r="I35" s="79"/>
      <c r="J35" s="79"/>
      <c r="K35" s="79"/>
      <c r="L35" s="79"/>
      <c r="M35" s="85"/>
      <c r="N35" s="85"/>
      <c r="O35" s="85"/>
      <c r="P35" s="5"/>
      <c r="Q35" s="5"/>
      <c r="R35" s="5"/>
      <c r="S35" s="5"/>
      <c r="T35" s="5"/>
      <c r="U35" s="5"/>
      <c r="V35" s="5"/>
      <c r="W35" s="5"/>
      <c r="X35" s="5"/>
      <c r="Y35" s="5"/>
      <c r="Z35" s="5"/>
      <c r="AA35" s="5"/>
      <c r="AB35" s="5"/>
      <c r="AC35" s="5"/>
      <c r="AD35" s="5"/>
      <c r="AE35" s="8"/>
      <c r="AG35" s="24">
        <v>0.406250000000001</v>
      </c>
      <c r="AO35" s="6"/>
      <c r="AP35" s="6"/>
      <c r="AQ35" s="6"/>
      <c r="AR35" s="6"/>
    </row>
    <row r="36" spans="1:44" s="28" customFormat="1" ht="15.75" customHeight="1" x14ac:dyDescent="0.15">
      <c r="A36" s="5"/>
      <c r="B36" s="7"/>
      <c r="C36" s="79"/>
      <c r="D36" s="79"/>
      <c r="E36" s="79"/>
      <c r="F36" s="79"/>
      <c r="G36" s="79"/>
      <c r="H36" s="79"/>
      <c r="I36" s="79"/>
      <c r="J36" s="79"/>
      <c r="K36" s="79"/>
      <c r="L36" s="79"/>
      <c r="M36" s="85"/>
      <c r="N36" s="85"/>
      <c r="O36" s="85"/>
      <c r="P36" s="5"/>
      <c r="Q36" s="5"/>
      <c r="R36" s="5"/>
      <c r="S36" s="5"/>
      <c r="T36" s="5"/>
      <c r="U36" s="5"/>
      <c r="V36" s="5"/>
      <c r="W36" s="5"/>
      <c r="X36" s="5"/>
      <c r="Y36" s="5"/>
      <c r="Z36" s="5"/>
      <c r="AA36" s="5"/>
      <c r="AB36" s="5"/>
      <c r="AC36" s="5"/>
      <c r="AD36" s="5"/>
      <c r="AE36" s="8"/>
      <c r="AG36" s="24">
        <v>0.40972222222222299</v>
      </c>
      <c r="AO36" s="6"/>
      <c r="AP36" s="6"/>
      <c r="AQ36" s="6"/>
      <c r="AR36" s="6"/>
    </row>
    <row r="37" spans="1:44" s="28" customFormat="1" ht="15.75" customHeight="1" x14ac:dyDescent="0.15">
      <c r="A37" s="5"/>
      <c r="B37" s="7"/>
      <c r="C37" s="79"/>
      <c r="D37" s="79"/>
      <c r="E37" s="79"/>
      <c r="F37" s="79"/>
      <c r="G37" s="79"/>
      <c r="H37" s="79"/>
      <c r="I37" s="79"/>
      <c r="J37" s="79"/>
      <c r="K37" s="79"/>
      <c r="L37" s="79"/>
      <c r="M37" s="85"/>
      <c r="N37" s="85"/>
      <c r="O37" s="85"/>
      <c r="P37" s="5"/>
      <c r="Q37" s="5"/>
      <c r="R37" s="5"/>
      <c r="S37" s="5"/>
      <c r="T37" s="5"/>
      <c r="U37" s="5"/>
      <c r="V37" s="5"/>
      <c r="W37" s="5"/>
      <c r="X37" s="5"/>
      <c r="Y37" s="5"/>
      <c r="Z37" s="5"/>
      <c r="AA37" s="5"/>
      <c r="AB37" s="5"/>
      <c r="AC37" s="5"/>
      <c r="AD37" s="5"/>
      <c r="AE37" s="8"/>
      <c r="AG37" s="24">
        <v>0.41319444444444497</v>
      </c>
      <c r="AO37" s="6"/>
      <c r="AP37" s="6"/>
      <c r="AQ37" s="6"/>
      <c r="AR37" s="6"/>
    </row>
    <row r="38" spans="1:44" s="28" customFormat="1" ht="15.75" customHeight="1" x14ac:dyDescent="0.15">
      <c r="A38" s="5"/>
      <c r="B38" s="7"/>
      <c r="C38" s="79"/>
      <c r="D38" s="79"/>
      <c r="E38" s="79"/>
      <c r="F38" s="79"/>
      <c r="G38" s="79"/>
      <c r="H38" s="79"/>
      <c r="I38" s="79"/>
      <c r="J38" s="79"/>
      <c r="K38" s="79"/>
      <c r="L38" s="79"/>
      <c r="M38" s="85"/>
      <c r="N38" s="85"/>
      <c r="O38" s="85"/>
      <c r="P38" s="5"/>
      <c r="Q38" s="5"/>
      <c r="R38" s="5"/>
      <c r="S38" s="5"/>
      <c r="T38" s="5"/>
      <c r="U38" s="5"/>
      <c r="V38" s="5"/>
      <c r="W38" s="5"/>
      <c r="X38" s="5"/>
      <c r="Y38" s="5"/>
      <c r="Z38" s="5"/>
      <c r="AA38" s="5"/>
      <c r="AB38" s="5"/>
      <c r="AC38" s="5"/>
      <c r="AD38" s="5"/>
      <c r="AE38" s="8"/>
      <c r="AG38" s="24">
        <v>0.41666666666666802</v>
      </c>
      <c r="AO38" s="6"/>
      <c r="AP38" s="6"/>
      <c r="AQ38" s="6"/>
      <c r="AR38" s="6"/>
    </row>
    <row r="39" spans="1:44" s="28" customFormat="1" ht="15.75" customHeight="1"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4">
        <v>0.42013888888889001</v>
      </c>
      <c r="AO39" s="6"/>
      <c r="AP39" s="6"/>
      <c r="AQ39" s="6"/>
      <c r="AR39" s="6"/>
    </row>
    <row r="40" spans="1:44"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
        <v>0.42361111111111199</v>
      </c>
      <c r="AO40" s="6"/>
      <c r="AP40" s="6"/>
      <c r="AQ40" s="6"/>
      <c r="AR40" s="6"/>
    </row>
    <row r="41" spans="1:44"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
        <v>0.42708333333333398</v>
      </c>
      <c r="AO41" s="6"/>
      <c r="AP41" s="6"/>
      <c r="AQ41" s="6"/>
      <c r="AR41" s="6"/>
    </row>
    <row r="42" spans="1:44"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
        <v>0.43055555555555702</v>
      </c>
      <c r="AO42" s="6"/>
      <c r="AP42" s="6"/>
      <c r="AQ42" s="6"/>
      <c r="AR42" s="6"/>
    </row>
    <row r="43" spans="1:44"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
        <v>0.43402777777777901</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
        <v>0.437500000000001</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
        <v>0.44097222222222299</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
        <v>0.44444444444444497</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
        <v>0.44791666666666802</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
        <v>0.45138888888889001</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
        <v>0.45486111111111199</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
        <v>0.45833333333333498</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
        <v>0.46180555555555702</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
        <v>0.46527777777777901</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
        <v>0.468750000000001</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
        <v>0.47222222222222399</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
        <v>0.47569444444444597</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
        <v>0.47916666666666802</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
        <v>0.48263888888889001</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
        <v>0.48611111111111299</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
        <v>0.48958333333333498</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
        <v>0.49305555555555702</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
        <v>0.49652777777777901</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
        <v>0.500000000000002</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
        <v>0.50347222222222399</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
        <v>0.50694444444444597</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
        <v>0.51041666666666896</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
        <v>0.51388888888889095</v>
      </c>
      <c r="AO66" s="6"/>
      <c r="AP66" s="6"/>
      <c r="AQ66" s="6"/>
      <c r="AR66" s="6"/>
    </row>
    <row r="67" spans="1:44"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
        <v>0.51736111111111305</v>
      </c>
      <c r="AO67" s="6"/>
      <c r="AP67" s="6"/>
      <c r="AQ67" s="6"/>
      <c r="AR67" s="6"/>
    </row>
    <row r="68" spans="1:44"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
        <v>0.52083333333333504</v>
      </c>
      <c r="AO68" s="6"/>
      <c r="AP68" s="6"/>
      <c r="AQ68" s="6"/>
      <c r="AR68" s="6"/>
    </row>
    <row r="69" spans="1:44"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
        <v>0.52430555555555802</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
        <v>0.52777777777778001</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
        <v>0.531250000000002</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
        <v>0.53472222222222399</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
        <v>0.53819444444444697</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
        <v>0.54166666666666896</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
        <v>0.54513888888889095</v>
      </c>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
        <v>0.54861111111111305</v>
      </c>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
        <v>0.55208333333333603</v>
      </c>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
        <v>0.55555555555555802</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
        <v>0.55902777777778001</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
        <v>0.562500000000003</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
        <v>0.56597222222222499</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
        <v>0.56944444444444697</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
        <v>0.57291666666666896</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
        <v>0.57638888888889195</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
        <v>0.57986111111111405</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
        <v>0.58333333333333603</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
        <v>0.58680555555555802</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
        <v>0.59027777777778101</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
        <v>0.593750000000003</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
        <v>0.59722222222222499</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
        <v>0.60069444444444697</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
        <v>0.60416666666666996</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
        <v>0.60763888888889195</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
        <v>0.61111111111111405</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
        <v>0.61458333333333603</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
        <v>0.61805555555555902</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
        <v>0.62152777777778101</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
        <v>0.625000000000003</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
        <v>0.62847222222222598</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
        <v>0.63194444444444797</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
        <v>0.63541666666666996</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
        <v>0.63888888888889195</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
        <v>0.64236111111111505</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
        <v>0.64583333333333703</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
        <v>0.64930555555555902</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
        <v>0.65277777777778101</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
        <v>0.656250000000004</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
        <v>0.65972222222222598</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
        <v>0.66319444444444797</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
        <v>0.66666666666666996</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
        <v>0.67013888888889295</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
        <v>0.67361111111111505</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
        <v>0.67708333333333703</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
        <v>0.68055555555556002</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
        <v>0.68402777777778201</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
        <v>0.687500000000004</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
        <v>0.69097222222222598</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
        <v>0.69444444444444897</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
        <v>0.69791666666667096</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
        <v>0.70138888888889295</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
        <v>0.70486111111111505</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
        <v>0.70833333333333803</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
        <v>0.71180555555556002</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
        <v>0.71527777777778201</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
        <v>0.718750000000004</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
        <v>0.72222222222222698</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
        <v>0.72569444444444897</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
        <v>0.72916666666667096</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
        <v>0.73263888888889395</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
        <v>0.73611111111111605</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
        <v>0.73958333333333803</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
        <v>0.74305555555556002</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
        <v>0.74652777777778301</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
        <v>0.750000000000005</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
        <v>0.75347222222222698</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
        <v>0.75694444444444897</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
        <v>0.76041666666667196</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
        <v>0.76388888888889395</v>
      </c>
    </row>
    <row r="139" spans="1:33" s="28" customFormat="1" ht="17.25" x14ac:dyDescent="0.1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24">
        <v>0.76736111111111605</v>
      </c>
    </row>
    <row r="140" spans="1:33"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4">
        <v>0.77083333333333803</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
        <v>0.77430555555556102</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
        <v>0.77777777777778301</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
        <v>0.781250000000005</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
        <v>0.78472222222222798</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
        <v>0.78819444444444997</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31">
        <v>0.79166666666667196</v>
      </c>
    </row>
  </sheetData>
  <mergeCells count="89">
    <mergeCell ref="B30:AC30"/>
    <mergeCell ref="B31:AC31"/>
    <mergeCell ref="C26:O26"/>
    <mergeCell ref="P26:R26"/>
    <mergeCell ref="S26:U26"/>
    <mergeCell ref="V26:X26"/>
    <mergeCell ref="Y26:AC26"/>
    <mergeCell ref="S28:U28"/>
    <mergeCell ref="V28:X28"/>
    <mergeCell ref="Y28:AC28"/>
    <mergeCell ref="V27:X27"/>
    <mergeCell ref="C27:O27"/>
    <mergeCell ref="P27:R27"/>
    <mergeCell ref="P28:R28"/>
    <mergeCell ref="C28:O28"/>
    <mergeCell ref="S27:U27"/>
    <mergeCell ref="J10:K11"/>
    <mergeCell ref="M10:P10"/>
    <mergeCell ref="R10:U10"/>
    <mergeCell ref="Y13:AC14"/>
    <mergeCell ref="E14:U14"/>
    <mergeCell ref="Y10:AC11"/>
    <mergeCell ref="V19:X19"/>
    <mergeCell ref="C22:O22"/>
    <mergeCell ref="C19:O19"/>
    <mergeCell ref="S16:U17"/>
    <mergeCell ref="V10:X11"/>
    <mergeCell ref="B13:C14"/>
    <mergeCell ref="E13:U13"/>
    <mergeCell ref="V13:X14"/>
    <mergeCell ref="E11:I11"/>
    <mergeCell ref="V16:X17"/>
    <mergeCell ref="B16:O17"/>
    <mergeCell ref="M11:P11"/>
    <mergeCell ref="R11:U11"/>
    <mergeCell ref="B10:C11"/>
    <mergeCell ref="P16:R17"/>
    <mergeCell ref="E10:I10"/>
    <mergeCell ref="B3:AC3"/>
    <mergeCell ref="B6:C6"/>
    <mergeCell ref="D6:AC6"/>
    <mergeCell ref="B7:C7"/>
    <mergeCell ref="D7:AC7"/>
    <mergeCell ref="Y19:AC19"/>
    <mergeCell ref="Y22:AC22"/>
    <mergeCell ref="Y20:AC20"/>
    <mergeCell ref="C23:O23"/>
    <mergeCell ref="P18:R18"/>
    <mergeCell ref="S18:U18"/>
    <mergeCell ref="V18:X18"/>
    <mergeCell ref="S22:U22"/>
    <mergeCell ref="V22:X22"/>
    <mergeCell ref="S23:U23"/>
    <mergeCell ref="B18:O18"/>
    <mergeCell ref="P22:R22"/>
    <mergeCell ref="P19:R19"/>
    <mergeCell ref="S19:U19"/>
    <mergeCell ref="P20:R20"/>
    <mergeCell ref="S20:U20"/>
    <mergeCell ref="Y21:AC21"/>
    <mergeCell ref="Y27:AC27"/>
    <mergeCell ref="Y25:AC25"/>
    <mergeCell ref="Y23:AC23"/>
    <mergeCell ref="Y24:AC24"/>
    <mergeCell ref="AM18:AN18"/>
    <mergeCell ref="Y18:AC18"/>
    <mergeCell ref="AH16:AH17"/>
    <mergeCell ref="AI16:AJ16"/>
    <mergeCell ref="AK16:AL16"/>
    <mergeCell ref="AI18:AJ18"/>
    <mergeCell ref="AM16:AN16"/>
    <mergeCell ref="Y16:AC17"/>
    <mergeCell ref="AK18:AL18"/>
    <mergeCell ref="C24:O24"/>
    <mergeCell ref="V20:X20"/>
    <mergeCell ref="C25:O25"/>
    <mergeCell ref="P24:R24"/>
    <mergeCell ref="S24:U24"/>
    <mergeCell ref="V24:X24"/>
    <mergeCell ref="P23:R23"/>
    <mergeCell ref="S25:U25"/>
    <mergeCell ref="V25:X25"/>
    <mergeCell ref="V23:X23"/>
    <mergeCell ref="C20:O20"/>
    <mergeCell ref="C21:O21"/>
    <mergeCell ref="P21:R21"/>
    <mergeCell ref="S21:U21"/>
    <mergeCell ref="V21:X21"/>
    <mergeCell ref="P25:R25"/>
  </mergeCells>
  <phoneticPr fontId="1"/>
  <dataValidations count="1">
    <dataValidation type="list" allowBlank="1" showInputMessage="1" showErrorMessage="1" sqref="P25:P28 V25:V28 S25:S28 P19:X24">
      <formula1>$AH$19:$AH$23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BB143"/>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13"/>
      <c r="AE3" s="81"/>
    </row>
    <row r="4" spans="1:41" s="77" customFormat="1" ht="7.5" customHeight="1" x14ac:dyDescent="0.15">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81"/>
    </row>
    <row r="5" spans="1:41"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736" t="s">
        <v>552</v>
      </c>
      <c r="E7" s="736"/>
      <c r="F7" s="736"/>
      <c r="G7" s="736"/>
      <c r="H7" s="736"/>
      <c r="I7" s="736"/>
      <c r="J7" s="736"/>
      <c r="K7" s="736"/>
      <c r="L7" s="736"/>
      <c r="M7" s="736"/>
      <c r="N7" s="736"/>
      <c r="O7" s="736"/>
      <c r="P7" s="736"/>
      <c r="Q7" s="736"/>
      <c r="R7" s="736"/>
      <c r="S7" s="736"/>
      <c r="T7" s="736"/>
      <c r="U7" s="736"/>
      <c r="V7" s="736"/>
      <c r="W7" s="736"/>
      <c r="X7" s="736"/>
      <c r="Y7" s="736"/>
      <c r="Z7" s="736"/>
      <c r="AA7" s="736"/>
      <c r="AB7" s="736"/>
      <c r="AC7" s="737"/>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311">
        <v>1</v>
      </c>
      <c r="E10" s="675"/>
      <c r="F10" s="676"/>
      <c r="G10" s="676"/>
      <c r="H10" s="676"/>
      <c r="I10" s="677"/>
      <c r="J10" s="447" t="s">
        <v>30</v>
      </c>
      <c r="K10" s="357"/>
      <c r="L10" s="312">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314">
        <v>2</v>
      </c>
      <c r="E11" s="657" t="s">
        <v>554</v>
      </c>
      <c r="F11" s="658"/>
      <c r="G11" s="658"/>
      <c r="H11" s="658"/>
      <c r="I11" s="659"/>
      <c r="J11" s="447"/>
      <c r="K11" s="357"/>
      <c r="L11" s="312">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317"/>
      <c r="E12" s="95"/>
      <c r="F12" s="95"/>
      <c r="G12" s="95"/>
      <c r="H12" s="95"/>
      <c r="I12" s="97"/>
      <c r="J12" s="317"/>
      <c r="K12" s="317"/>
      <c r="L12" s="95"/>
      <c r="M12" s="95"/>
      <c r="N12" s="95"/>
      <c r="O12" s="317"/>
      <c r="P12" s="317"/>
      <c r="Q12" s="317"/>
      <c r="R12" s="317"/>
      <c r="S12" s="95"/>
      <c r="T12" s="95"/>
      <c r="U12" s="95"/>
      <c r="V12" s="95"/>
      <c r="W12" s="95"/>
      <c r="X12" s="95"/>
      <c r="Y12" s="95"/>
      <c r="Z12" s="95"/>
      <c r="AA12" s="98"/>
      <c r="AB12" s="317"/>
      <c r="AC12" s="317"/>
      <c r="AF12" s="77"/>
      <c r="AG12" s="77"/>
    </row>
    <row r="13" spans="1:41" s="77" customFormat="1" ht="18.75" customHeight="1" x14ac:dyDescent="0.15">
      <c r="B13" s="385" t="s">
        <v>4</v>
      </c>
      <c r="C13" s="385"/>
      <c r="D13" s="311">
        <v>1</v>
      </c>
      <c r="E13" s="672" t="s">
        <v>553</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314">
        <v>2</v>
      </c>
      <c r="E14" s="669" t="s">
        <v>554</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F16" s="99" t="s">
        <v>13</v>
      </c>
      <c r="AG16" s="99" t="s">
        <v>31</v>
      </c>
      <c r="AH16" s="508"/>
      <c r="AI16" s="496" t="s">
        <v>44</v>
      </c>
      <c r="AJ16" s="497"/>
      <c r="AK16" s="496" t="s">
        <v>34</v>
      </c>
      <c r="AL16" s="497"/>
      <c r="AM16" s="496" t="s">
        <v>43</v>
      </c>
      <c r="AN16" s="497"/>
    </row>
    <row r="17" spans="1:54"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F17" s="100"/>
      <c r="AG17" s="101" t="s">
        <v>32</v>
      </c>
      <c r="AH17" s="509"/>
      <c r="AI17" s="102" t="s">
        <v>45</v>
      </c>
      <c r="AJ17" s="103" t="s">
        <v>46</v>
      </c>
      <c r="AK17" s="102" t="s">
        <v>45</v>
      </c>
      <c r="AL17" s="104" t="s">
        <v>46</v>
      </c>
      <c r="AM17" s="105" t="s">
        <v>47</v>
      </c>
      <c r="AN17" s="104" t="s">
        <v>46</v>
      </c>
    </row>
    <row r="18" spans="1:54"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315"/>
      <c r="AI18" s="496" t="s">
        <v>44</v>
      </c>
      <c r="AJ18" s="497"/>
      <c r="AK18" s="496" t="s">
        <v>34</v>
      </c>
      <c r="AL18" s="497"/>
      <c r="AM18" s="496" t="s">
        <v>43</v>
      </c>
      <c r="AN18" s="497"/>
    </row>
    <row r="19" spans="1:54" s="77" customFormat="1" ht="41.25" customHeight="1" x14ac:dyDescent="0.15">
      <c r="A19" s="79"/>
      <c r="B19" s="107" t="s">
        <v>36</v>
      </c>
      <c r="C19" s="467" t="s">
        <v>536</v>
      </c>
      <c r="D19" s="468"/>
      <c r="E19" s="468"/>
      <c r="F19" s="468"/>
      <c r="G19" s="468"/>
      <c r="H19" s="468"/>
      <c r="I19" s="468"/>
      <c r="J19" s="468"/>
      <c r="K19" s="468"/>
      <c r="L19" s="468"/>
      <c r="M19" s="468"/>
      <c r="N19" s="468"/>
      <c r="O19" s="468"/>
      <c r="P19" s="488"/>
      <c r="Q19" s="463"/>
      <c r="R19" s="489"/>
      <c r="S19" s="648"/>
      <c r="T19" s="649"/>
      <c r="U19" s="650"/>
      <c r="V19" s="651"/>
      <c r="W19" s="651"/>
      <c r="X19" s="651"/>
      <c r="Y19" s="638"/>
      <c r="Z19" s="638"/>
      <c r="AA19" s="638"/>
      <c r="AB19" s="638"/>
      <c r="AC19" s="639"/>
      <c r="AD19" s="79"/>
      <c r="AF19" s="108" t="s">
        <v>11</v>
      </c>
      <c r="AG19" s="109">
        <v>0.33333333333333331</v>
      </c>
      <c r="AH19" s="110"/>
      <c r="AI19" s="111"/>
      <c r="AJ19" s="112"/>
      <c r="AK19" s="113"/>
      <c r="AL19" s="114"/>
      <c r="AM19" s="113"/>
      <c r="AN19" s="114"/>
      <c r="AP19" s="300"/>
      <c r="AQ19" s="300"/>
      <c r="AR19" s="300"/>
      <c r="AS19" s="300"/>
      <c r="AT19" s="300"/>
      <c r="AU19" s="300"/>
      <c r="AV19" s="300"/>
      <c r="AW19" s="300"/>
      <c r="AX19" s="300"/>
      <c r="AY19" s="300"/>
      <c r="AZ19" s="300"/>
      <c r="BA19" s="300"/>
      <c r="BB19" s="300"/>
    </row>
    <row r="20" spans="1:54" s="77" customFormat="1" ht="41.25" customHeight="1" x14ac:dyDescent="0.15">
      <c r="A20" s="79"/>
      <c r="B20" s="107" t="s">
        <v>37</v>
      </c>
      <c r="C20" s="467" t="s">
        <v>354</v>
      </c>
      <c r="D20" s="468"/>
      <c r="E20" s="468"/>
      <c r="F20" s="468"/>
      <c r="G20" s="468"/>
      <c r="H20" s="468"/>
      <c r="I20" s="468"/>
      <c r="J20" s="468"/>
      <c r="K20" s="468"/>
      <c r="L20" s="468"/>
      <c r="M20" s="468"/>
      <c r="N20" s="468"/>
      <c r="O20" s="468"/>
      <c r="P20" s="416"/>
      <c r="Q20" s="417"/>
      <c r="R20" s="418"/>
      <c r="S20" s="623"/>
      <c r="T20" s="624"/>
      <c r="U20" s="625"/>
      <c r="V20" s="622"/>
      <c r="W20" s="622"/>
      <c r="X20" s="622"/>
      <c r="Y20" s="626"/>
      <c r="Z20" s="626"/>
      <c r="AA20" s="626"/>
      <c r="AB20" s="626"/>
      <c r="AC20" s="627"/>
      <c r="AD20" s="79"/>
      <c r="AF20" s="316" t="s">
        <v>12</v>
      </c>
      <c r="AG20" s="109">
        <v>0.33680555555555558</v>
      </c>
      <c r="AH20" s="110">
        <v>4</v>
      </c>
      <c r="AI20" s="111" t="s">
        <v>50</v>
      </c>
      <c r="AJ20" s="112" t="s">
        <v>48</v>
      </c>
      <c r="AK20" s="111" t="s">
        <v>55</v>
      </c>
      <c r="AL20" s="116" t="s">
        <v>56</v>
      </c>
      <c r="AM20" s="111" t="s">
        <v>57</v>
      </c>
      <c r="AN20" s="116" t="s">
        <v>58</v>
      </c>
      <c r="AP20" s="300"/>
      <c r="AQ20" s="300"/>
      <c r="AR20" s="300"/>
      <c r="AS20" s="300"/>
      <c r="AT20" s="300"/>
      <c r="AU20" s="300"/>
      <c r="AV20" s="300"/>
      <c r="AW20" s="300"/>
      <c r="AX20" s="300"/>
      <c r="AY20" s="300"/>
      <c r="AZ20" s="300"/>
      <c r="BA20" s="300"/>
      <c r="BB20" s="300"/>
    </row>
    <row r="21" spans="1:54" s="77" customFormat="1" ht="41.25" customHeight="1" x14ac:dyDescent="0.15">
      <c r="A21" s="79"/>
      <c r="B21" s="107" t="s">
        <v>38</v>
      </c>
      <c r="C21" s="408" t="s">
        <v>355</v>
      </c>
      <c r="D21" s="409"/>
      <c r="E21" s="409"/>
      <c r="F21" s="409"/>
      <c r="G21" s="409"/>
      <c r="H21" s="409"/>
      <c r="I21" s="409"/>
      <c r="J21" s="409"/>
      <c r="K21" s="409"/>
      <c r="L21" s="409"/>
      <c r="M21" s="409"/>
      <c r="N21" s="409"/>
      <c r="O21" s="409"/>
      <c r="P21" s="416"/>
      <c r="Q21" s="417"/>
      <c r="R21" s="418"/>
      <c r="S21" s="623"/>
      <c r="T21" s="624"/>
      <c r="U21" s="625"/>
      <c r="V21" s="622"/>
      <c r="W21" s="622"/>
      <c r="X21" s="622"/>
      <c r="Y21" s="626"/>
      <c r="Z21" s="626"/>
      <c r="AA21" s="626"/>
      <c r="AB21" s="626"/>
      <c r="AC21" s="627"/>
      <c r="AD21" s="79"/>
      <c r="AF21" s="85"/>
      <c r="AG21" s="109">
        <v>0.34027777777777801</v>
      </c>
      <c r="AH21" s="117">
        <v>3</v>
      </c>
      <c r="AI21" s="118" t="s">
        <v>51</v>
      </c>
      <c r="AJ21" s="119" t="s">
        <v>49</v>
      </c>
      <c r="AK21" s="118" t="s">
        <v>59</v>
      </c>
      <c r="AL21" s="120" t="s">
        <v>60</v>
      </c>
      <c r="AM21" s="118" t="s">
        <v>61</v>
      </c>
      <c r="AN21" s="120" t="s">
        <v>62</v>
      </c>
      <c r="AP21" s="300"/>
      <c r="AQ21" s="300"/>
      <c r="AR21" s="300"/>
      <c r="AS21" s="300"/>
      <c r="AT21" s="300"/>
      <c r="AU21" s="300"/>
      <c r="AV21" s="300"/>
      <c r="AW21" s="300"/>
      <c r="AX21" s="300"/>
      <c r="AY21" s="300"/>
      <c r="AZ21" s="300"/>
      <c r="BA21" s="300"/>
      <c r="BB21" s="300"/>
    </row>
    <row r="22" spans="1:54" s="77" customFormat="1" ht="41.25" customHeight="1" x14ac:dyDescent="0.15">
      <c r="A22" s="79"/>
      <c r="B22" s="107" t="s">
        <v>347</v>
      </c>
      <c r="C22" s="467" t="s">
        <v>493</v>
      </c>
      <c r="D22" s="468"/>
      <c r="E22" s="468"/>
      <c r="F22" s="468"/>
      <c r="G22" s="468"/>
      <c r="H22" s="468"/>
      <c r="I22" s="468"/>
      <c r="J22" s="468"/>
      <c r="K22" s="468"/>
      <c r="L22" s="468"/>
      <c r="M22" s="468"/>
      <c r="N22" s="468"/>
      <c r="O22" s="468"/>
      <c r="P22" s="416"/>
      <c r="Q22" s="417"/>
      <c r="R22" s="418"/>
      <c r="S22" s="623"/>
      <c r="T22" s="624"/>
      <c r="U22" s="625"/>
      <c r="V22" s="622"/>
      <c r="W22" s="622"/>
      <c r="X22" s="622"/>
      <c r="Y22" s="626"/>
      <c r="Z22" s="626"/>
      <c r="AA22" s="626"/>
      <c r="AB22" s="626"/>
      <c r="AC22" s="627"/>
      <c r="AD22" s="79"/>
      <c r="AF22" s="85"/>
      <c r="AG22" s="109">
        <v>0.34375</v>
      </c>
      <c r="AH22" s="117">
        <v>2</v>
      </c>
      <c r="AI22" s="118" t="s">
        <v>52</v>
      </c>
      <c r="AJ22" s="119" t="s">
        <v>49</v>
      </c>
      <c r="AK22" s="118" t="s">
        <v>63</v>
      </c>
      <c r="AL22" s="120" t="s">
        <v>64</v>
      </c>
      <c r="AM22" s="118" t="s">
        <v>65</v>
      </c>
      <c r="AN22" s="120" t="s">
        <v>66</v>
      </c>
      <c r="AP22" s="300"/>
      <c r="AQ22" s="300"/>
      <c r="AR22" s="300"/>
      <c r="AS22" s="300"/>
      <c r="AT22" s="300"/>
      <c r="AU22" s="300"/>
      <c r="AV22" s="300"/>
      <c r="AW22" s="300"/>
      <c r="AX22" s="300"/>
      <c r="AY22" s="300"/>
      <c r="AZ22" s="300"/>
      <c r="BA22" s="300"/>
      <c r="BB22" s="300"/>
    </row>
    <row r="23" spans="1:54" s="77" customFormat="1" ht="41.25" customHeight="1" x14ac:dyDescent="0.15">
      <c r="A23" s="79"/>
      <c r="B23" s="107" t="s">
        <v>348</v>
      </c>
      <c r="C23" s="408" t="s">
        <v>494</v>
      </c>
      <c r="D23" s="409"/>
      <c r="E23" s="409"/>
      <c r="F23" s="409"/>
      <c r="G23" s="409"/>
      <c r="H23" s="409"/>
      <c r="I23" s="409"/>
      <c r="J23" s="409"/>
      <c r="K23" s="409"/>
      <c r="L23" s="409"/>
      <c r="M23" s="409"/>
      <c r="N23" s="409"/>
      <c r="O23" s="409"/>
      <c r="P23" s="416"/>
      <c r="Q23" s="417"/>
      <c r="R23" s="418"/>
      <c r="S23" s="623"/>
      <c r="T23" s="624"/>
      <c r="U23" s="625"/>
      <c r="V23" s="622"/>
      <c r="W23" s="622"/>
      <c r="X23" s="622"/>
      <c r="Y23" s="626"/>
      <c r="Z23" s="626"/>
      <c r="AA23" s="626"/>
      <c r="AB23" s="626"/>
      <c r="AC23" s="627"/>
      <c r="AD23" s="79"/>
      <c r="AF23" s="85"/>
      <c r="AG23" s="109">
        <v>0.34722222222222199</v>
      </c>
      <c r="AH23" s="121">
        <v>1</v>
      </c>
      <c r="AI23" s="122" t="s">
        <v>53</v>
      </c>
      <c r="AJ23" s="103" t="s">
        <v>49</v>
      </c>
      <c r="AK23" s="122" t="s">
        <v>67</v>
      </c>
      <c r="AL23" s="123" t="s">
        <v>68</v>
      </c>
      <c r="AM23" s="122" t="s">
        <v>69</v>
      </c>
      <c r="AN23" s="123" t="s">
        <v>70</v>
      </c>
    </row>
    <row r="24" spans="1:54" s="77" customFormat="1" ht="41.25" customHeight="1" x14ac:dyDescent="0.15">
      <c r="A24" s="79"/>
      <c r="B24" s="107" t="s">
        <v>349</v>
      </c>
      <c r="C24" s="408" t="s">
        <v>495</v>
      </c>
      <c r="D24" s="409"/>
      <c r="E24" s="409"/>
      <c r="F24" s="409"/>
      <c r="G24" s="409"/>
      <c r="H24" s="409"/>
      <c r="I24" s="409"/>
      <c r="J24" s="409"/>
      <c r="K24" s="409"/>
      <c r="L24" s="409"/>
      <c r="M24" s="409"/>
      <c r="N24" s="409"/>
      <c r="O24" s="409"/>
      <c r="P24" s="416"/>
      <c r="Q24" s="417"/>
      <c r="R24" s="418"/>
      <c r="S24" s="623"/>
      <c r="T24" s="624"/>
      <c r="U24" s="625"/>
      <c r="V24" s="622"/>
      <c r="W24" s="622"/>
      <c r="X24" s="622"/>
      <c r="Y24" s="626"/>
      <c r="Z24" s="626"/>
      <c r="AA24" s="626"/>
      <c r="AB24" s="626"/>
      <c r="AC24" s="627"/>
      <c r="AD24" s="79"/>
      <c r="AF24" s="85"/>
      <c r="AG24" s="109">
        <v>0.35069444444444497</v>
      </c>
      <c r="AH24" s="124"/>
      <c r="AI24" s="85"/>
      <c r="AJ24" s="85"/>
      <c r="AK24" s="124"/>
      <c r="AL24" s="85"/>
      <c r="AM24" s="124"/>
      <c r="AN24" s="124"/>
    </row>
    <row r="25" spans="1:54" s="77" customFormat="1" ht="41.25" customHeight="1" x14ac:dyDescent="0.15">
      <c r="A25" s="79"/>
      <c r="B25" s="107" t="s">
        <v>350</v>
      </c>
      <c r="C25" s="467" t="s">
        <v>496</v>
      </c>
      <c r="D25" s="468"/>
      <c r="E25" s="468"/>
      <c r="F25" s="468"/>
      <c r="G25" s="468"/>
      <c r="H25" s="468"/>
      <c r="I25" s="468"/>
      <c r="J25" s="468"/>
      <c r="K25" s="468"/>
      <c r="L25" s="468"/>
      <c r="M25" s="468"/>
      <c r="N25" s="468"/>
      <c r="O25" s="468"/>
      <c r="P25" s="416"/>
      <c r="Q25" s="417"/>
      <c r="R25" s="418"/>
      <c r="S25" s="623"/>
      <c r="T25" s="624"/>
      <c r="U25" s="625"/>
      <c r="V25" s="622"/>
      <c r="W25" s="622"/>
      <c r="X25" s="622"/>
      <c r="Y25" s="626"/>
      <c r="Z25" s="626"/>
      <c r="AA25" s="626"/>
      <c r="AB25" s="626"/>
      <c r="AC25" s="627"/>
      <c r="AD25" s="79"/>
      <c r="AF25" s="85"/>
      <c r="AG25" s="109">
        <v>0.35416666666666702</v>
      </c>
      <c r="AH25" s="124"/>
      <c r="AI25" s="85"/>
      <c r="AJ25" s="85"/>
      <c r="AK25" s="124"/>
      <c r="AL25" s="85"/>
      <c r="AM25" s="124"/>
      <c r="AN25" s="124"/>
    </row>
    <row r="26" spans="1:54" s="77" customFormat="1" ht="41.25" customHeight="1" x14ac:dyDescent="0.15">
      <c r="A26" s="79"/>
      <c r="B26" s="107" t="s">
        <v>351</v>
      </c>
      <c r="C26" s="408" t="s">
        <v>356</v>
      </c>
      <c r="D26" s="409"/>
      <c r="E26" s="409"/>
      <c r="F26" s="409"/>
      <c r="G26" s="409"/>
      <c r="H26" s="409"/>
      <c r="I26" s="409"/>
      <c r="J26" s="409"/>
      <c r="K26" s="409"/>
      <c r="L26" s="409"/>
      <c r="M26" s="409"/>
      <c r="N26" s="409"/>
      <c r="O26" s="409"/>
      <c r="P26" s="416"/>
      <c r="Q26" s="417"/>
      <c r="R26" s="418"/>
      <c r="S26" s="623"/>
      <c r="T26" s="624"/>
      <c r="U26" s="625"/>
      <c r="V26" s="622"/>
      <c r="W26" s="622"/>
      <c r="X26" s="622"/>
      <c r="Y26" s="626"/>
      <c r="Z26" s="626"/>
      <c r="AA26" s="626"/>
      <c r="AB26" s="626"/>
      <c r="AC26" s="627"/>
      <c r="AD26" s="79"/>
      <c r="AF26" s="85"/>
      <c r="AG26" s="109">
        <v>0.35763888888888901</v>
      </c>
      <c r="AH26" s="85"/>
      <c r="AI26" s="85"/>
      <c r="AJ26" s="85"/>
      <c r="AK26" s="124"/>
      <c r="AL26" s="85"/>
      <c r="AM26" s="124"/>
      <c r="AN26" s="124"/>
    </row>
    <row r="27" spans="1:54" s="77" customFormat="1" ht="41.25" customHeight="1" x14ac:dyDescent="0.15">
      <c r="A27" s="79"/>
      <c r="B27" s="107" t="s">
        <v>352</v>
      </c>
      <c r="C27" s="408" t="s">
        <v>497</v>
      </c>
      <c r="D27" s="409"/>
      <c r="E27" s="409"/>
      <c r="F27" s="409"/>
      <c r="G27" s="409"/>
      <c r="H27" s="409"/>
      <c r="I27" s="409"/>
      <c r="J27" s="409"/>
      <c r="K27" s="409"/>
      <c r="L27" s="409"/>
      <c r="M27" s="409"/>
      <c r="N27" s="409"/>
      <c r="O27" s="409"/>
      <c r="P27" s="416"/>
      <c r="Q27" s="417"/>
      <c r="R27" s="418"/>
      <c r="S27" s="623"/>
      <c r="T27" s="624"/>
      <c r="U27" s="625"/>
      <c r="V27" s="622"/>
      <c r="W27" s="622"/>
      <c r="X27" s="622"/>
      <c r="Y27" s="626"/>
      <c r="Z27" s="626"/>
      <c r="AA27" s="626"/>
      <c r="AB27" s="626"/>
      <c r="AC27" s="627"/>
      <c r="AD27" s="79"/>
      <c r="AF27" s="85"/>
      <c r="AG27" s="109">
        <v>0.36111111111111099</v>
      </c>
      <c r="AH27" s="85"/>
      <c r="AI27" s="85"/>
      <c r="AJ27" s="85"/>
      <c r="AK27" s="124"/>
      <c r="AL27" s="85"/>
      <c r="AM27" s="124"/>
      <c r="AN27" s="124"/>
    </row>
    <row r="28" spans="1:54" s="77" customFormat="1" ht="41.25" customHeight="1" x14ac:dyDescent="0.15">
      <c r="A28" s="79"/>
      <c r="B28" s="335"/>
      <c r="C28" s="406"/>
      <c r="D28" s="407"/>
      <c r="E28" s="407"/>
      <c r="F28" s="407"/>
      <c r="G28" s="407"/>
      <c r="H28" s="407"/>
      <c r="I28" s="407"/>
      <c r="J28" s="407"/>
      <c r="K28" s="407"/>
      <c r="L28" s="407"/>
      <c r="M28" s="407"/>
      <c r="N28" s="407"/>
      <c r="O28" s="713"/>
      <c r="P28" s="401"/>
      <c r="Q28" s="401"/>
      <c r="R28" s="401"/>
      <c r="S28" s="402"/>
      <c r="T28" s="403"/>
      <c r="U28" s="403"/>
      <c r="V28" s="404"/>
      <c r="W28" s="405"/>
      <c r="X28" s="405"/>
      <c r="Y28" s="498"/>
      <c r="Z28" s="498"/>
      <c r="AA28" s="498"/>
      <c r="AB28" s="498"/>
      <c r="AC28" s="498"/>
      <c r="AD28" s="79"/>
      <c r="AE28" s="127"/>
      <c r="AF28" s="85"/>
      <c r="AG28" s="109">
        <v>0.37847222222222299</v>
      </c>
      <c r="AH28" s="85"/>
      <c r="AI28" s="85"/>
      <c r="AJ28" s="85"/>
      <c r="AK28" s="85"/>
      <c r="AL28" s="85"/>
      <c r="AM28" s="85"/>
      <c r="AN28" s="85"/>
    </row>
    <row r="29" spans="1:54"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54"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54"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54" s="28" customFormat="1" ht="15.75" customHeight="1" x14ac:dyDescent="0.15">
      <c r="A32" s="5"/>
      <c r="B32" s="126"/>
      <c r="C32" s="79"/>
      <c r="D32" s="79"/>
      <c r="E32" s="79"/>
      <c r="F32" s="79"/>
      <c r="G32" s="79"/>
      <c r="H32" s="79"/>
      <c r="I32" s="79"/>
      <c r="J32" s="79"/>
      <c r="K32" s="79"/>
      <c r="L32" s="79"/>
      <c r="M32" s="85"/>
      <c r="N32" s="85"/>
      <c r="O32" s="85"/>
      <c r="P32" s="79"/>
      <c r="Q32" s="79"/>
      <c r="R32" s="79"/>
      <c r="S32" s="79"/>
      <c r="T32" s="79"/>
      <c r="U32" s="79"/>
      <c r="V32" s="79"/>
      <c r="W32" s="79"/>
      <c r="X32" s="79"/>
      <c r="Y32" s="79"/>
      <c r="Z32" s="79"/>
      <c r="AA32" s="79"/>
      <c r="AB32" s="79"/>
      <c r="AC32" s="79"/>
      <c r="AD32" s="5"/>
      <c r="AE32" s="8"/>
      <c r="AG32" s="24">
        <v>0.406250000000001</v>
      </c>
      <c r="AO32" s="6"/>
      <c r="AP32" s="6"/>
      <c r="AQ32" s="6"/>
      <c r="AR32" s="6"/>
    </row>
    <row r="33" spans="1:44" s="28" customFormat="1" ht="15.75" customHeight="1" x14ac:dyDescent="0.15">
      <c r="A33" s="5"/>
      <c r="B33" s="126"/>
      <c r="C33" s="79"/>
      <c r="D33" s="79"/>
      <c r="E33" s="79"/>
      <c r="F33" s="79"/>
      <c r="G33" s="79"/>
      <c r="H33" s="79"/>
      <c r="I33" s="79"/>
      <c r="J33" s="79"/>
      <c r="K33" s="79"/>
      <c r="L33" s="79"/>
      <c r="M33" s="85"/>
      <c r="N33" s="85"/>
      <c r="O33" s="85"/>
      <c r="P33" s="79"/>
      <c r="Q33" s="79"/>
      <c r="R33" s="79"/>
      <c r="S33" s="79"/>
      <c r="T33" s="79"/>
      <c r="U33" s="79"/>
      <c r="V33" s="79"/>
      <c r="W33" s="79"/>
      <c r="X33" s="79"/>
      <c r="Y33" s="79"/>
      <c r="Z33" s="79"/>
      <c r="AA33" s="79"/>
      <c r="AB33" s="79"/>
      <c r="AC33" s="79"/>
      <c r="AD33" s="5"/>
      <c r="AE33" s="8"/>
      <c r="AG33" s="24">
        <v>0.40972222222222299</v>
      </c>
      <c r="AO33" s="6"/>
      <c r="AP33" s="6"/>
      <c r="AQ33" s="6"/>
      <c r="AR33" s="6"/>
    </row>
    <row r="34" spans="1:44" s="28" customFormat="1" ht="15.75" customHeight="1" x14ac:dyDescent="0.15">
      <c r="A34" s="5"/>
      <c r="B34" s="126"/>
      <c r="C34" s="79"/>
      <c r="D34" s="79"/>
      <c r="E34" s="79"/>
      <c r="F34" s="79"/>
      <c r="G34" s="79"/>
      <c r="H34" s="79"/>
      <c r="I34" s="79"/>
      <c r="J34" s="79"/>
      <c r="K34" s="79"/>
      <c r="L34" s="79"/>
      <c r="M34" s="85"/>
      <c r="N34" s="85"/>
      <c r="O34" s="85"/>
      <c r="P34" s="79"/>
      <c r="Q34" s="79"/>
      <c r="R34" s="79"/>
      <c r="S34" s="79"/>
      <c r="T34" s="79"/>
      <c r="U34" s="79"/>
      <c r="V34" s="79"/>
      <c r="W34" s="79"/>
      <c r="X34" s="79"/>
      <c r="Y34" s="79"/>
      <c r="Z34" s="79"/>
      <c r="AA34" s="79"/>
      <c r="AB34" s="79"/>
      <c r="AC34" s="79"/>
      <c r="AD34" s="5"/>
      <c r="AE34" s="8"/>
      <c r="AG34" s="24">
        <v>0.41319444444444497</v>
      </c>
      <c r="AO34" s="6"/>
      <c r="AP34" s="6"/>
      <c r="AQ34" s="6"/>
      <c r="AR34" s="6"/>
    </row>
    <row r="35" spans="1:44" s="28" customFormat="1" ht="15.75" customHeight="1" x14ac:dyDescent="0.15">
      <c r="A35" s="5"/>
      <c r="B35" s="7"/>
      <c r="C35" s="79"/>
      <c r="D35" s="79"/>
      <c r="E35" s="79"/>
      <c r="F35" s="79"/>
      <c r="G35" s="79"/>
      <c r="H35" s="79"/>
      <c r="I35" s="79"/>
      <c r="J35" s="79"/>
      <c r="K35" s="79"/>
      <c r="L35" s="79"/>
      <c r="M35" s="85"/>
      <c r="N35" s="85"/>
      <c r="O35" s="85"/>
      <c r="P35" s="5"/>
      <c r="Q35" s="5"/>
      <c r="R35" s="5"/>
      <c r="S35" s="5"/>
      <c r="T35" s="5"/>
      <c r="U35" s="5"/>
      <c r="V35" s="5"/>
      <c r="W35" s="5"/>
      <c r="X35" s="5"/>
      <c r="Y35" s="5"/>
      <c r="Z35" s="5"/>
      <c r="AA35" s="5"/>
      <c r="AB35" s="5"/>
      <c r="AC35" s="5"/>
      <c r="AD35" s="5"/>
      <c r="AE35" s="8"/>
      <c r="AG35" s="24">
        <v>0.41666666666666802</v>
      </c>
      <c r="AO35" s="6"/>
      <c r="AP35" s="6"/>
      <c r="AQ35" s="6"/>
      <c r="AR35" s="6"/>
    </row>
    <row r="36" spans="1:44" s="28" customFormat="1" ht="15.75" customHeight="1" x14ac:dyDescent="0.15">
      <c r="A36" s="5"/>
      <c r="B36" s="7"/>
      <c r="C36" s="79"/>
      <c r="D36" s="79"/>
      <c r="E36" s="79"/>
      <c r="F36" s="79"/>
      <c r="G36" s="79"/>
      <c r="H36" s="79"/>
      <c r="I36" s="79"/>
      <c r="J36" s="79"/>
      <c r="K36" s="79"/>
      <c r="L36" s="79"/>
      <c r="M36" s="85"/>
      <c r="N36" s="85"/>
      <c r="O36" s="85"/>
      <c r="P36" s="5"/>
      <c r="Q36" s="5"/>
      <c r="R36" s="5"/>
      <c r="S36" s="5"/>
      <c r="T36" s="5"/>
      <c r="U36" s="5"/>
      <c r="V36" s="5"/>
      <c r="W36" s="5"/>
      <c r="X36" s="5"/>
      <c r="Y36" s="5"/>
      <c r="Z36" s="5"/>
      <c r="AA36" s="5"/>
      <c r="AB36" s="5"/>
      <c r="AC36" s="5"/>
      <c r="AD36" s="5"/>
      <c r="AE36" s="8"/>
      <c r="AG36" s="24">
        <v>0.42013888888889001</v>
      </c>
      <c r="AO36" s="6"/>
      <c r="AP36" s="6"/>
      <c r="AQ36" s="6"/>
      <c r="AR36" s="6"/>
    </row>
    <row r="37" spans="1:44" s="28" customFormat="1" ht="15.75" customHeight="1" x14ac:dyDescent="0.15">
      <c r="A37" s="5"/>
      <c r="B37" s="7"/>
      <c r="C37" s="79"/>
      <c r="D37" s="79"/>
      <c r="E37" s="79"/>
      <c r="F37" s="79"/>
      <c r="G37" s="79"/>
      <c r="H37" s="79"/>
      <c r="I37" s="79"/>
      <c r="J37" s="79"/>
      <c r="K37" s="79"/>
      <c r="L37" s="79"/>
      <c r="M37" s="85"/>
      <c r="N37" s="85"/>
      <c r="O37" s="85"/>
      <c r="P37" s="5"/>
      <c r="Q37" s="5"/>
      <c r="R37" s="5"/>
      <c r="S37" s="5"/>
      <c r="T37" s="5"/>
      <c r="U37" s="5"/>
      <c r="V37" s="5"/>
      <c r="W37" s="5"/>
      <c r="X37" s="5"/>
      <c r="Y37" s="5"/>
      <c r="Z37" s="5"/>
      <c r="AA37" s="5"/>
      <c r="AB37" s="5"/>
      <c r="AC37" s="5"/>
      <c r="AD37" s="5"/>
      <c r="AE37" s="8"/>
      <c r="AG37" s="24">
        <v>0.42361111111111199</v>
      </c>
      <c r="AO37" s="6"/>
      <c r="AP37" s="6"/>
      <c r="AQ37" s="6"/>
      <c r="AR37" s="6"/>
    </row>
    <row r="38" spans="1:44" s="28" customFormat="1" ht="15.75" customHeight="1" x14ac:dyDescent="0.15">
      <c r="A38" s="5"/>
      <c r="B38" s="7"/>
      <c r="C38" s="79"/>
      <c r="D38" s="79"/>
      <c r="E38" s="79"/>
      <c r="F38" s="79"/>
      <c r="G38" s="79"/>
      <c r="H38" s="79"/>
      <c r="I38" s="79"/>
      <c r="J38" s="79"/>
      <c r="K38" s="79"/>
      <c r="L38" s="79"/>
      <c r="M38" s="85"/>
      <c r="N38" s="85"/>
      <c r="O38" s="85"/>
      <c r="P38" s="5"/>
      <c r="Q38" s="5"/>
      <c r="R38" s="5"/>
      <c r="S38" s="5"/>
      <c r="T38" s="5"/>
      <c r="U38" s="5"/>
      <c r="V38" s="5"/>
      <c r="W38" s="5"/>
      <c r="X38" s="5"/>
      <c r="Y38" s="5"/>
      <c r="Z38" s="5"/>
      <c r="AA38" s="5"/>
      <c r="AB38" s="5"/>
      <c r="AC38" s="5"/>
      <c r="AD38" s="5"/>
      <c r="AE38" s="8"/>
      <c r="AG38" s="24">
        <v>0.42708333333333398</v>
      </c>
      <c r="AO38" s="6"/>
      <c r="AP38" s="6"/>
      <c r="AQ38" s="6"/>
      <c r="AR38" s="6"/>
    </row>
    <row r="39" spans="1:44" s="28" customFormat="1" ht="15.75" customHeight="1" x14ac:dyDescent="0.15">
      <c r="A39" s="5"/>
      <c r="B39" s="7"/>
      <c r="C39" s="79"/>
      <c r="D39" s="79"/>
      <c r="E39" s="79"/>
      <c r="F39" s="79"/>
      <c r="G39" s="79"/>
      <c r="H39" s="79"/>
      <c r="I39" s="79"/>
      <c r="J39" s="79"/>
      <c r="K39" s="79"/>
      <c r="L39" s="79"/>
      <c r="M39" s="85"/>
      <c r="N39" s="85"/>
      <c r="O39" s="85"/>
      <c r="P39" s="5"/>
      <c r="Q39" s="5"/>
      <c r="R39" s="5"/>
      <c r="S39" s="5"/>
      <c r="T39" s="5"/>
      <c r="U39" s="5"/>
      <c r="V39" s="5"/>
      <c r="W39" s="5"/>
      <c r="X39" s="5"/>
      <c r="Y39" s="5"/>
      <c r="Z39" s="5"/>
      <c r="AA39" s="5"/>
      <c r="AB39" s="5"/>
      <c r="AC39" s="5"/>
      <c r="AD39" s="5"/>
      <c r="AE39" s="8"/>
      <c r="AG39" s="24">
        <v>0.43055555555555702</v>
      </c>
      <c r="AO39" s="6"/>
      <c r="AP39" s="6"/>
      <c r="AQ39" s="6"/>
      <c r="AR39" s="6"/>
    </row>
    <row r="40" spans="1:44"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
        <v>0.43402777777777901</v>
      </c>
      <c r="AO40" s="6"/>
      <c r="AP40" s="6"/>
      <c r="AQ40" s="6"/>
      <c r="AR40" s="6"/>
    </row>
    <row r="41" spans="1:44"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
        <v>0.437500000000001</v>
      </c>
      <c r="AO41" s="6"/>
      <c r="AP41" s="6"/>
      <c r="AQ41" s="6"/>
      <c r="AR41" s="6"/>
    </row>
    <row r="42" spans="1:44"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
        <v>0.44097222222222299</v>
      </c>
      <c r="AO42" s="6"/>
      <c r="AP42" s="6"/>
      <c r="AQ42" s="6"/>
      <c r="AR42" s="6"/>
    </row>
    <row r="43" spans="1:44"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
        <v>0.44444444444444497</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
        <v>0.44791666666666802</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
        <v>0.45138888888889001</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
        <v>0.45486111111111199</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
        <v>0.45833333333333498</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
        <v>0.46180555555555702</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
        <v>0.46527777777777901</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
        <v>0.468750000000001</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
        <v>0.47222222222222399</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
        <v>0.47569444444444597</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
        <v>0.47916666666666802</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
        <v>0.48263888888889001</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
        <v>0.48611111111111299</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
        <v>0.48958333333333498</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
        <v>0.49305555555555702</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
        <v>0.49652777777777901</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
        <v>0.500000000000002</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
        <v>0.50347222222222399</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6"/>
      <c r="AG61" s="24">
        <v>0.50694444444444597</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24">
        <v>0.51041666666666896</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24">
        <v>0.51388888888889095</v>
      </c>
      <c r="AO63" s="6"/>
      <c r="AP63" s="6"/>
      <c r="AQ63" s="6"/>
      <c r="AR63" s="6"/>
    </row>
    <row r="64" spans="1:44" s="28"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
        <v>0.51736111111111305</v>
      </c>
      <c r="AO64" s="6"/>
      <c r="AP64" s="6"/>
      <c r="AQ64" s="6"/>
      <c r="AR64" s="6"/>
    </row>
    <row r="65" spans="1:44" s="28"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
        <v>0.52083333333333504</v>
      </c>
      <c r="AO65" s="6"/>
      <c r="AP65" s="6"/>
      <c r="AQ65" s="6"/>
      <c r="AR65" s="6"/>
    </row>
    <row r="66" spans="1:44" s="28"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
        <v>0.52430555555555802</v>
      </c>
      <c r="AO66" s="6"/>
      <c r="AP66" s="6"/>
      <c r="AQ66" s="6"/>
      <c r="AR66" s="6"/>
    </row>
    <row r="67" spans="1:44"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
        <v>0.52777777777778001</v>
      </c>
      <c r="AO67" s="6"/>
      <c r="AP67" s="6"/>
      <c r="AQ67" s="6"/>
      <c r="AR67" s="6"/>
    </row>
    <row r="68" spans="1:44"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
        <v>0.531250000000002</v>
      </c>
      <c r="AO68" s="6"/>
      <c r="AP68" s="6"/>
      <c r="AQ68" s="6"/>
      <c r="AR68" s="6"/>
    </row>
    <row r="69" spans="1:44"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
        <v>0.53472222222222399</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
        <v>0.53819444444444697</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
        <v>0.54166666666666896</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
        <v>0.54513888888889095</v>
      </c>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
        <v>0.54861111111111305</v>
      </c>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
        <v>0.55208333333333603</v>
      </c>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
        <v>0.55555555555555802</v>
      </c>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
        <v>0.55902777777778001</v>
      </c>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
        <v>0.562500000000003</v>
      </c>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
        <v>0.56597222222222499</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
        <v>0.56944444444444697</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
        <v>0.57291666666666896</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
        <v>0.57638888888889195</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
        <v>0.57986111111111405</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
        <v>0.58333333333333603</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
        <v>0.58680555555555802</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
        <v>0.59027777777778101</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
        <v>0.593750000000003</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
        <v>0.59722222222222499</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
        <v>0.60069444444444697</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
        <v>0.60416666666666996</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
        <v>0.60763888888889195</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
        <v>0.61111111111111405</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
        <v>0.61458333333333603</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
        <v>0.61805555555555902</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
        <v>0.62152777777778101</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
        <v>0.625000000000003</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
        <v>0.62847222222222598</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
        <v>0.63194444444444797</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
        <v>0.63541666666666996</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
        <v>0.63888888888889195</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
        <v>0.64236111111111505</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
        <v>0.64583333333333703</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
        <v>0.64930555555555902</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
        <v>0.65277777777778101</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
        <v>0.656250000000004</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
        <v>0.65972222222222598</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
        <v>0.66319444444444797</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
        <v>0.66666666666666996</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
        <v>0.67013888888889295</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
        <v>0.67361111111111505</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
        <v>0.67708333333333703</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
        <v>0.68055555555556002</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
        <v>0.68402777777778201</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
        <v>0.687500000000004</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
        <v>0.69097222222222598</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
        <v>0.69444444444444897</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
        <v>0.69791666666667096</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
        <v>0.70138888888889295</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
        <v>0.70486111111111505</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
        <v>0.70833333333333803</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
        <v>0.71180555555556002</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
        <v>0.71527777777778201</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
        <v>0.718750000000004</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
        <v>0.72222222222222698</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
        <v>0.72569444444444897</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
        <v>0.72916666666667096</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
        <v>0.73263888888889395</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
        <v>0.73611111111111605</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
        <v>0.73958333333333803</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
        <v>0.74305555555556002</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
        <v>0.74652777777778301</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
        <v>0.750000000000005</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
        <v>0.75347222222222698</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
        <v>0.75694444444444897</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
        <v>0.76041666666667196</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
        <v>0.76388888888889395</v>
      </c>
    </row>
    <row r="136" spans="1:33" s="28" customFormat="1" ht="17.25" x14ac:dyDescent="0.15">
      <c r="A136" s="6"/>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6"/>
      <c r="AE136" s="6"/>
      <c r="AG136" s="24">
        <v>0.76736111111111605</v>
      </c>
    </row>
    <row r="137" spans="1:33" s="28" customFormat="1" ht="17.25" x14ac:dyDescent="0.15">
      <c r="A137" s="6"/>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6"/>
      <c r="AE137" s="6"/>
      <c r="AG137" s="24">
        <v>0.77083333333333803</v>
      </c>
    </row>
    <row r="138" spans="1:33" s="28" customFormat="1" ht="17.25" x14ac:dyDescent="0.1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24">
        <v>0.77430555555556102</v>
      </c>
    </row>
    <row r="139" spans="1:33" s="28" customFormat="1" ht="17.25" x14ac:dyDescent="0.1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24">
        <v>0.77777777777778301</v>
      </c>
    </row>
    <row r="140" spans="1:33" s="28" customFormat="1" ht="17.25" x14ac:dyDescent="0.1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24">
        <v>0.781250000000005</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
        <v>0.78472222222222798</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
        <v>0.78819444444444997</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31">
        <v>0.79166666666667196</v>
      </c>
    </row>
  </sheetData>
  <mergeCells count="89">
    <mergeCell ref="B30:AC30"/>
    <mergeCell ref="B31:AC31"/>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Y16:AC17"/>
    <mergeCell ref="R11:U11"/>
    <mergeCell ref="B13:C14"/>
    <mergeCell ref="E13:U13"/>
    <mergeCell ref="V13:X14"/>
    <mergeCell ref="Y13:AC14"/>
    <mergeCell ref="E14:U14"/>
    <mergeCell ref="AH16:AH17"/>
    <mergeCell ref="AI16:AJ16"/>
    <mergeCell ref="AK16:AL16"/>
    <mergeCell ref="AM16:AN16"/>
    <mergeCell ref="B18:O18"/>
    <mergeCell ref="P18:R18"/>
    <mergeCell ref="S18:U18"/>
    <mergeCell ref="V18:X18"/>
    <mergeCell ref="Y18:AC18"/>
    <mergeCell ref="AI18:AJ18"/>
    <mergeCell ref="AM18:AN18"/>
    <mergeCell ref="AK18:AL18"/>
    <mergeCell ref="B16:O17"/>
    <mergeCell ref="P16:R17"/>
    <mergeCell ref="S16:U17"/>
    <mergeCell ref="V16:X17"/>
    <mergeCell ref="C19:O19"/>
    <mergeCell ref="P19:R19"/>
    <mergeCell ref="S19:U19"/>
    <mergeCell ref="V19:X19"/>
    <mergeCell ref="Y19:AC19"/>
    <mergeCell ref="C27:O27"/>
    <mergeCell ref="P27:R27"/>
    <mergeCell ref="S27:U27"/>
    <mergeCell ref="V27:X27"/>
    <mergeCell ref="Y27:AC27"/>
    <mergeCell ref="C20:O20"/>
    <mergeCell ref="P20:R20"/>
    <mergeCell ref="S20:U20"/>
    <mergeCell ref="V20:X20"/>
    <mergeCell ref="Y20:AC20"/>
    <mergeCell ref="C25:O25"/>
    <mergeCell ref="P25:R25"/>
    <mergeCell ref="S25:U25"/>
    <mergeCell ref="V25:X25"/>
    <mergeCell ref="Y25:AC25"/>
    <mergeCell ref="C21:O21"/>
    <mergeCell ref="P21:R21"/>
    <mergeCell ref="S21:U21"/>
    <mergeCell ref="V21:X21"/>
    <mergeCell ref="Y21:AC21"/>
    <mergeCell ref="C28:O28"/>
    <mergeCell ref="P28:R28"/>
    <mergeCell ref="S28:U28"/>
    <mergeCell ref="V28:X28"/>
    <mergeCell ref="Y28:AC28"/>
    <mergeCell ref="C23:O23"/>
    <mergeCell ref="P23:R23"/>
    <mergeCell ref="S23:U23"/>
    <mergeCell ref="V23:X23"/>
    <mergeCell ref="Y23:AC23"/>
    <mergeCell ref="C24:O24"/>
    <mergeCell ref="P24:R24"/>
    <mergeCell ref="S24:U24"/>
    <mergeCell ref="V24:X24"/>
    <mergeCell ref="Y24:AC24"/>
    <mergeCell ref="C26:O26"/>
    <mergeCell ref="P26:R26"/>
    <mergeCell ref="S26:U26"/>
    <mergeCell ref="V26:X26"/>
    <mergeCell ref="Y26:AC26"/>
    <mergeCell ref="C22:O22"/>
    <mergeCell ref="P22:R22"/>
    <mergeCell ref="S22:U22"/>
    <mergeCell ref="V22:X22"/>
    <mergeCell ref="Y22:AC22"/>
  </mergeCells>
  <phoneticPr fontId="13"/>
  <dataValidations count="2">
    <dataValidation type="list" allowBlank="1" showInputMessage="1" showErrorMessage="1" sqref="P28 V28 S28 P19:X27">
      <formula1>$AH$19:$AH$23</formula1>
    </dataValidation>
    <dataValidation type="list" allowBlank="1" showInputMessage="1" showErrorMessage="1" sqref="M10 M11:P11 R10 R11:U11">
      <formula1>$AG$17:$AG$143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BB142"/>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13"/>
      <c r="AE3" s="81"/>
    </row>
    <row r="4" spans="1:41" s="77" customFormat="1" ht="7.5" customHeight="1" x14ac:dyDescent="0.15">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81"/>
    </row>
    <row r="5" spans="1:41"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523</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311">
        <v>1</v>
      </c>
      <c r="E10" s="675"/>
      <c r="F10" s="676"/>
      <c r="G10" s="676"/>
      <c r="H10" s="676"/>
      <c r="I10" s="677"/>
      <c r="J10" s="447" t="s">
        <v>30</v>
      </c>
      <c r="K10" s="357"/>
      <c r="L10" s="312">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314">
        <v>2</v>
      </c>
      <c r="E11" s="657" t="s">
        <v>557</v>
      </c>
      <c r="F11" s="658"/>
      <c r="G11" s="658"/>
      <c r="H11" s="658"/>
      <c r="I11" s="659"/>
      <c r="J11" s="447"/>
      <c r="K11" s="357"/>
      <c r="L11" s="312">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317"/>
      <c r="E12" s="95"/>
      <c r="F12" s="95"/>
      <c r="G12" s="95"/>
      <c r="H12" s="95"/>
      <c r="I12" s="97"/>
      <c r="J12" s="317"/>
      <c r="K12" s="317"/>
      <c r="L12" s="95"/>
      <c r="M12" s="95"/>
      <c r="N12" s="95"/>
      <c r="O12" s="317"/>
      <c r="P12" s="317"/>
      <c r="Q12" s="317"/>
      <c r="R12" s="317"/>
      <c r="S12" s="95"/>
      <c r="T12" s="95"/>
      <c r="U12" s="95"/>
      <c r="V12" s="95"/>
      <c r="W12" s="95"/>
      <c r="X12" s="95"/>
      <c r="Y12" s="95"/>
      <c r="Z12" s="95"/>
      <c r="AA12" s="98"/>
      <c r="AB12" s="317"/>
      <c r="AC12" s="317"/>
      <c r="AF12" s="77"/>
      <c r="AG12" s="77"/>
    </row>
    <row r="13" spans="1:41" s="77" customFormat="1" ht="18.75" customHeight="1" x14ac:dyDescent="0.15">
      <c r="B13" s="385" t="s">
        <v>4</v>
      </c>
      <c r="C13" s="385"/>
      <c r="D13" s="311">
        <v>1</v>
      </c>
      <c r="E13" s="672" t="s">
        <v>555</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314">
        <v>2</v>
      </c>
      <c r="E14" s="669" t="s">
        <v>556</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F16" s="99" t="s">
        <v>13</v>
      </c>
      <c r="AG16" s="99" t="s">
        <v>31</v>
      </c>
      <c r="AH16" s="508"/>
      <c r="AI16" s="496" t="s">
        <v>44</v>
      </c>
      <c r="AJ16" s="497"/>
      <c r="AK16" s="496" t="s">
        <v>34</v>
      </c>
      <c r="AL16" s="497"/>
      <c r="AM16" s="496" t="s">
        <v>43</v>
      </c>
      <c r="AN16" s="497"/>
    </row>
    <row r="17" spans="1:54"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F17" s="100"/>
      <c r="AG17" s="101" t="s">
        <v>32</v>
      </c>
      <c r="AH17" s="509"/>
      <c r="AI17" s="102" t="s">
        <v>45</v>
      </c>
      <c r="AJ17" s="103" t="s">
        <v>46</v>
      </c>
      <c r="AK17" s="102" t="s">
        <v>45</v>
      </c>
      <c r="AL17" s="104" t="s">
        <v>46</v>
      </c>
      <c r="AM17" s="105" t="s">
        <v>47</v>
      </c>
      <c r="AN17" s="104" t="s">
        <v>46</v>
      </c>
    </row>
    <row r="18" spans="1:54"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315"/>
      <c r="AI18" s="496" t="s">
        <v>44</v>
      </c>
      <c r="AJ18" s="497"/>
      <c r="AK18" s="496" t="s">
        <v>34</v>
      </c>
      <c r="AL18" s="497"/>
      <c r="AM18" s="496" t="s">
        <v>43</v>
      </c>
      <c r="AN18" s="497"/>
    </row>
    <row r="19" spans="1:54" s="77" customFormat="1" ht="41.25" customHeight="1" x14ac:dyDescent="0.15">
      <c r="A19" s="79"/>
      <c r="B19" s="107" t="s">
        <v>36</v>
      </c>
      <c r="C19" s="467" t="s">
        <v>537</v>
      </c>
      <c r="D19" s="468"/>
      <c r="E19" s="468"/>
      <c r="F19" s="468"/>
      <c r="G19" s="468"/>
      <c r="H19" s="468"/>
      <c r="I19" s="468"/>
      <c r="J19" s="468"/>
      <c r="K19" s="468"/>
      <c r="L19" s="468"/>
      <c r="M19" s="468"/>
      <c r="N19" s="468"/>
      <c r="O19" s="468"/>
      <c r="P19" s="488"/>
      <c r="Q19" s="463"/>
      <c r="R19" s="489"/>
      <c r="S19" s="648"/>
      <c r="T19" s="649"/>
      <c r="U19" s="650"/>
      <c r="V19" s="651"/>
      <c r="W19" s="651"/>
      <c r="X19" s="651"/>
      <c r="Y19" s="638"/>
      <c r="Z19" s="638"/>
      <c r="AA19" s="638"/>
      <c r="AB19" s="638"/>
      <c r="AC19" s="639"/>
      <c r="AD19" s="79"/>
      <c r="AF19" s="108" t="s">
        <v>11</v>
      </c>
      <c r="AG19" s="109">
        <v>0.33333333333333331</v>
      </c>
      <c r="AH19" s="110"/>
      <c r="AI19" s="111"/>
      <c r="AJ19" s="112"/>
      <c r="AK19" s="113"/>
      <c r="AL19" s="114"/>
      <c r="AM19" s="113"/>
      <c r="AN19" s="114"/>
      <c r="AP19" s="300"/>
      <c r="AQ19" s="300"/>
      <c r="AR19" s="300"/>
      <c r="AS19" s="300"/>
      <c r="AT19" s="300"/>
      <c r="AU19" s="300"/>
      <c r="AV19" s="300"/>
      <c r="AW19" s="300"/>
      <c r="AX19" s="300"/>
      <c r="AY19" s="300"/>
      <c r="AZ19" s="300"/>
      <c r="BA19" s="300"/>
      <c r="BB19" s="300"/>
    </row>
    <row r="20" spans="1:54" s="77" customFormat="1" ht="41.25" customHeight="1" x14ac:dyDescent="0.15">
      <c r="A20" s="79"/>
      <c r="B20" s="107" t="s">
        <v>37</v>
      </c>
      <c r="C20" s="467" t="s">
        <v>357</v>
      </c>
      <c r="D20" s="468"/>
      <c r="E20" s="468"/>
      <c r="F20" s="468"/>
      <c r="G20" s="468"/>
      <c r="H20" s="468"/>
      <c r="I20" s="468"/>
      <c r="J20" s="468"/>
      <c r="K20" s="468"/>
      <c r="L20" s="468"/>
      <c r="M20" s="468"/>
      <c r="N20" s="468"/>
      <c r="O20" s="468"/>
      <c r="P20" s="416"/>
      <c r="Q20" s="417"/>
      <c r="R20" s="418"/>
      <c r="S20" s="623"/>
      <c r="T20" s="624"/>
      <c r="U20" s="625"/>
      <c r="V20" s="622"/>
      <c r="W20" s="622"/>
      <c r="X20" s="622"/>
      <c r="Y20" s="626"/>
      <c r="Z20" s="626"/>
      <c r="AA20" s="626"/>
      <c r="AB20" s="626"/>
      <c r="AC20" s="627"/>
      <c r="AD20" s="79"/>
      <c r="AF20" s="316" t="s">
        <v>12</v>
      </c>
      <c r="AG20" s="109">
        <v>0.33680555555555558</v>
      </c>
      <c r="AH20" s="110">
        <v>4</v>
      </c>
      <c r="AI20" s="111" t="s">
        <v>50</v>
      </c>
      <c r="AJ20" s="112" t="s">
        <v>48</v>
      </c>
      <c r="AK20" s="111" t="s">
        <v>55</v>
      </c>
      <c r="AL20" s="116" t="s">
        <v>56</v>
      </c>
      <c r="AM20" s="111" t="s">
        <v>57</v>
      </c>
      <c r="AN20" s="116" t="s">
        <v>58</v>
      </c>
      <c r="AP20" s="300"/>
      <c r="AQ20" s="300"/>
      <c r="AR20" s="300"/>
      <c r="AS20" s="300"/>
      <c r="AT20" s="300"/>
      <c r="AU20" s="300"/>
      <c r="AV20" s="300"/>
      <c r="AW20" s="300"/>
      <c r="AX20" s="300"/>
      <c r="AY20" s="300"/>
      <c r="AZ20" s="300"/>
      <c r="BA20" s="300"/>
      <c r="BB20" s="300"/>
    </row>
    <row r="21" spans="1:54" s="77" customFormat="1" ht="41.25" customHeight="1" x14ac:dyDescent="0.15">
      <c r="A21" s="79"/>
      <c r="B21" s="107" t="s">
        <v>38</v>
      </c>
      <c r="C21" s="408" t="s">
        <v>358</v>
      </c>
      <c r="D21" s="409"/>
      <c r="E21" s="409"/>
      <c r="F21" s="409"/>
      <c r="G21" s="409"/>
      <c r="H21" s="409"/>
      <c r="I21" s="409"/>
      <c r="J21" s="409"/>
      <c r="K21" s="409"/>
      <c r="L21" s="409"/>
      <c r="M21" s="409"/>
      <c r="N21" s="409"/>
      <c r="O21" s="409"/>
      <c r="P21" s="416"/>
      <c r="Q21" s="417"/>
      <c r="R21" s="418"/>
      <c r="S21" s="623"/>
      <c r="T21" s="624"/>
      <c r="U21" s="625"/>
      <c r="V21" s="622"/>
      <c r="W21" s="622"/>
      <c r="X21" s="622"/>
      <c r="Y21" s="626"/>
      <c r="Z21" s="626"/>
      <c r="AA21" s="626"/>
      <c r="AB21" s="626"/>
      <c r="AC21" s="627"/>
      <c r="AD21" s="79"/>
      <c r="AF21" s="85"/>
      <c r="AG21" s="109">
        <v>0.34027777777777801</v>
      </c>
      <c r="AH21" s="117">
        <v>3</v>
      </c>
      <c r="AI21" s="118" t="s">
        <v>51</v>
      </c>
      <c r="AJ21" s="119" t="s">
        <v>49</v>
      </c>
      <c r="AK21" s="118" t="s">
        <v>59</v>
      </c>
      <c r="AL21" s="120" t="s">
        <v>60</v>
      </c>
      <c r="AM21" s="118" t="s">
        <v>61</v>
      </c>
      <c r="AN21" s="120" t="s">
        <v>62</v>
      </c>
      <c r="AP21" s="300"/>
      <c r="AQ21" s="300"/>
      <c r="AR21" s="300"/>
      <c r="AS21" s="300"/>
      <c r="AT21" s="300"/>
      <c r="AU21" s="300"/>
      <c r="AV21" s="300"/>
      <c r="AW21" s="300"/>
      <c r="AX21" s="300"/>
      <c r="AY21" s="300"/>
      <c r="AZ21" s="300"/>
      <c r="BA21" s="300"/>
      <c r="BB21" s="300"/>
    </row>
    <row r="22" spans="1:54" s="77" customFormat="1" ht="41.25" customHeight="1" x14ac:dyDescent="0.15">
      <c r="A22" s="79"/>
      <c r="B22" s="107" t="s">
        <v>347</v>
      </c>
      <c r="C22" s="467" t="s">
        <v>501</v>
      </c>
      <c r="D22" s="468"/>
      <c r="E22" s="468"/>
      <c r="F22" s="468"/>
      <c r="G22" s="468"/>
      <c r="H22" s="468"/>
      <c r="I22" s="468"/>
      <c r="J22" s="468"/>
      <c r="K22" s="468"/>
      <c r="L22" s="468"/>
      <c r="M22" s="468"/>
      <c r="N22" s="468"/>
      <c r="O22" s="468"/>
      <c r="P22" s="416"/>
      <c r="Q22" s="417"/>
      <c r="R22" s="418"/>
      <c r="S22" s="623"/>
      <c r="T22" s="624"/>
      <c r="U22" s="625"/>
      <c r="V22" s="622"/>
      <c r="W22" s="622"/>
      <c r="X22" s="622"/>
      <c r="Y22" s="626"/>
      <c r="Z22" s="626"/>
      <c r="AA22" s="626"/>
      <c r="AB22" s="626"/>
      <c r="AC22" s="627"/>
      <c r="AD22" s="79"/>
      <c r="AF22" s="85"/>
      <c r="AG22" s="109">
        <v>0.34375</v>
      </c>
      <c r="AH22" s="117">
        <v>2</v>
      </c>
      <c r="AI22" s="118" t="s">
        <v>52</v>
      </c>
      <c r="AJ22" s="119" t="s">
        <v>49</v>
      </c>
      <c r="AK22" s="118" t="s">
        <v>63</v>
      </c>
      <c r="AL22" s="120" t="s">
        <v>64</v>
      </c>
      <c r="AM22" s="118" t="s">
        <v>65</v>
      </c>
      <c r="AN22" s="120" t="s">
        <v>66</v>
      </c>
      <c r="AP22" s="300"/>
      <c r="AQ22" s="300"/>
      <c r="AR22" s="300"/>
      <c r="AS22" s="300"/>
      <c r="AT22" s="300"/>
      <c r="AU22" s="300"/>
      <c r="AV22" s="300"/>
      <c r="AW22" s="300"/>
      <c r="AX22" s="300"/>
      <c r="AY22" s="300"/>
      <c r="AZ22" s="300"/>
      <c r="BA22" s="300"/>
      <c r="BB22" s="300"/>
    </row>
    <row r="23" spans="1:54" s="77" customFormat="1" ht="41.25" customHeight="1" x14ac:dyDescent="0.15">
      <c r="A23" s="79"/>
      <c r="B23" s="107" t="s">
        <v>348</v>
      </c>
      <c r="C23" s="408" t="s">
        <v>498</v>
      </c>
      <c r="D23" s="409"/>
      <c r="E23" s="409"/>
      <c r="F23" s="409"/>
      <c r="G23" s="409"/>
      <c r="H23" s="409"/>
      <c r="I23" s="409"/>
      <c r="J23" s="409"/>
      <c r="K23" s="409"/>
      <c r="L23" s="409"/>
      <c r="M23" s="409"/>
      <c r="N23" s="409"/>
      <c r="O23" s="409"/>
      <c r="P23" s="416"/>
      <c r="Q23" s="417"/>
      <c r="R23" s="418"/>
      <c r="S23" s="623"/>
      <c r="T23" s="624"/>
      <c r="U23" s="625"/>
      <c r="V23" s="622"/>
      <c r="W23" s="622"/>
      <c r="X23" s="622"/>
      <c r="Y23" s="626"/>
      <c r="Z23" s="626"/>
      <c r="AA23" s="626"/>
      <c r="AB23" s="626"/>
      <c r="AC23" s="627"/>
      <c r="AD23" s="79"/>
      <c r="AF23" s="85"/>
      <c r="AG23" s="109">
        <v>0.34722222222222199</v>
      </c>
      <c r="AH23" s="121">
        <v>1</v>
      </c>
      <c r="AI23" s="122" t="s">
        <v>53</v>
      </c>
      <c r="AJ23" s="103" t="s">
        <v>49</v>
      </c>
      <c r="AK23" s="122" t="s">
        <v>67</v>
      </c>
      <c r="AL23" s="123" t="s">
        <v>68</v>
      </c>
      <c r="AM23" s="122" t="s">
        <v>69</v>
      </c>
      <c r="AN23" s="123" t="s">
        <v>70</v>
      </c>
    </row>
    <row r="24" spans="1:54" s="77" customFormat="1" ht="41.25" customHeight="1" x14ac:dyDescent="0.15">
      <c r="A24" s="79"/>
      <c r="B24" s="107" t="s">
        <v>349</v>
      </c>
      <c r="C24" s="467" t="s">
        <v>499</v>
      </c>
      <c r="D24" s="468"/>
      <c r="E24" s="468"/>
      <c r="F24" s="468"/>
      <c r="G24" s="468"/>
      <c r="H24" s="468"/>
      <c r="I24" s="468"/>
      <c r="J24" s="468"/>
      <c r="K24" s="468"/>
      <c r="L24" s="468"/>
      <c r="M24" s="468"/>
      <c r="N24" s="468"/>
      <c r="O24" s="468"/>
      <c r="P24" s="416"/>
      <c r="Q24" s="417"/>
      <c r="R24" s="418"/>
      <c r="S24" s="623"/>
      <c r="T24" s="624"/>
      <c r="U24" s="625"/>
      <c r="V24" s="622"/>
      <c r="W24" s="622"/>
      <c r="X24" s="622"/>
      <c r="Y24" s="626"/>
      <c r="Z24" s="626"/>
      <c r="AA24" s="626"/>
      <c r="AB24" s="626"/>
      <c r="AC24" s="627"/>
      <c r="AD24" s="79"/>
      <c r="AF24" s="85"/>
      <c r="AG24" s="109">
        <v>0.35069444444444497</v>
      </c>
      <c r="AH24" s="124"/>
      <c r="AI24" s="85"/>
      <c r="AJ24" s="85"/>
      <c r="AK24" s="124"/>
      <c r="AL24" s="85"/>
      <c r="AM24" s="124"/>
      <c r="AN24" s="124"/>
    </row>
    <row r="25" spans="1:54" s="77" customFormat="1" ht="41.25" customHeight="1" x14ac:dyDescent="0.15">
      <c r="A25" s="79"/>
      <c r="B25" s="107" t="s">
        <v>350</v>
      </c>
      <c r="C25" s="408" t="s">
        <v>500</v>
      </c>
      <c r="D25" s="409"/>
      <c r="E25" s="409"/>
      <c r="F25" s="409"/>
      <c r="G25" s="409"/>
      <c r="H25" s="409"/>
      <c r="I25" s="409"/>
      <c r="J25" s="409"/>
      <c r="K25" s="409"/>
      <c r="L25" s="409"/>
      <c r="M25" s="409"/>
      <c r="N25" s="409"/>
      <c r="O25" s="409"/>
      <c r="P25" s="416"/>
      <c r="Q25" s="417"/>
      <c r="R25" s="418"/>
      <c r="S25" s="623"/>
      <c r="T25" s="624"/>
      <c r="U25" s="625"/>
      <c r="V25" s="622"/>
      <c r="W25" s="622"/>
      <c r="X25" s="622"/>
      <c r="Y25" s="626"/>
      <c r="Z25" s="626"/>
      <c r="AA25" s="626"/>
      <c r="AB25" s="626"/>
      <c r="AC25" s="627"/>
      <c r="AD25" s="79"/>
      <c r="AF25" s="85"/>
      <c r="AG25" s="109">
        <v>0.35416666666666702</v>
      </c>
      <c r="AH25" s="124"/>
      <c r="AI25" s="85"/>
      <c r="AJ25" s="85"/>
      <c r="AK25" s="124"/>
      <c r="AL25" s="85"/>
      <c r="AM25" s="124"/>
      <c r="AN25" s="124"/>
    </row>
    <row r="26" spans="1:54" s="77" customFormat="1" ht="41.25" customHeight="1" x14ac:dyDescent="0.15">
      <c r="A26" s="79"/>
      <c r="B26" s="107" t="s">
        <v>351</v>
      </c>
      <c r="C26" s="467" t="s">
        <v>502</v>
      </c>
      <c r="D26" s="468"/>
      <c r="E26" s="468"/>
      <c r="F26" s="468"/>
      <c r="G26" s="468"/>
      <c r="H26" s="468"/>
      <c r="I26" s="468"/>
      <c r="J26" s="468"/>
      <c r="K26" s="468"/>
      <c r="L26" s="468"/>
      <c r="M26" s="468"/>
      <c r="N26" s="468"/>
      <c r="O26" s="468"/>
      <c r="P26" s="416"/>
      <c r="Q26" s="417"/>
      <c r="R26" s="418"/>
      <c r="S26" s="623"/>
      <c r="T26" s="624"/>
      <c r="U26" s="625"/>
      <c r="V26" s="622"/>
      <c r="W26" s="622"/>
      <c r="X26" s="622"/>
      <c r="Y26" s="626"/>
      <c r="Z26" s="626"/>
      <c r="AA26" s="626"/>
      <c r="AB26" s="626"/>
      <c r="AC26" s="627"/>
      <c r="AD26" s="79"/>
      <c r="AF26" s="85"/>
      <c r="AG26" s="109">
        <v>0.35763888888888901</v>
      </c>
      <c r="AH26" s="85"/>
      <c r="AI26" s="85"/>
      <c r="AJ26" s="85"/>
      <c r="AK26" s="124"/>
      <c r="AL26" s="85"/>
      <c r="AM26" s="124"/>
      <c r="AN26" s="124"/>
    </row>
    <row r="27" spans="1:54" s="77" customFormat="1" ht="41.25" customHeight="1" thickBot="1" x14ac:dyDescent="0.2">
      <c r="A27" s="79"/>
      <c r="B27" s="107" t="s">
        <v>352</v>
      </c>
      <c r="C27" s="408" t="s">
        <v>503</v>
      </c>
      <c r="D27" s="409"/>
      <c r="E27" s="409"/>
      <c r="F27" s="409"/>
      <c r="G27" s="409"/>
      <c r="H27" s="409"/>
      <c r="I27" s="409"/>
      <c r="J27" s="409"/>
      <c r="K27" s="409"/>
      <c r="L27" s="409"/>
      <c r="M27" s="409"/>
      <c r="N27" s="409"/>
      <c r="O27" s="409"/>
      <c r="P27" s="413"/>
      <c r="Q27" s="414"/>
      <c r="R27" s="415"/>
      <c r="S27" s="700"/>
      <c r="T27" s="698"/>
      <c r="U27" s="698"/>
      <c r="V27" s="701"/>
      <c r="W27" s="701"/>
      <c r="X27" s="701"/>
      <c r="Y27" s="704"/>
      <c r="Z27" s="704"/>
      <c r="AA27" s="704"/>
      <c r="AB27" s="704"/>
      <c r="AC27" s="705"/>
      <c r="AD27" s="79"/>
      <c r="AF27" s="85"/>
      <c r="AG27" s="109">
        <v>0.36458333333333398</v>
      </c>
      <c r="AH27" s="85"/>
      <c r="AI27" s="85"/>
      <c r="AJ27" s="85"/>
      <c r="AK27" s="124"/>
      <c r="AL27" s="85"/>
      <c r="AM27" s="124"/>
      <c r="AN27" s="124"/>
    </row>
    <row r="28" spans="1:54"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54"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54"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54"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54" s="28" customFormat="1" ht="15.75" customHeight="1" x14ac:dyDescent="0.15">
      <c r="A32" s="5"/>
      <c r="B32" s="126"/>
      <c r="C32" s="79"/>
      <c r="D32" s="79"/>
      <c r="E32" s="79"/>
      <c r="F32" s="79"/>
      <c r="G32" s="79"/>
      <c r="H32" s="79"/>
      <c r="I32" s="79"/>
      <c r="J32" s="79"/>
      <c r="K32" s="79"/>
      <c r="L32" s="79"/>
      <c r="M32" s="85"/>
      <c r="N32" s="85"/>
      <c r="O32" s="85"/>
      <c r="P32" s="79"/>
      <c r="Q32" s="79"/>
      <c r="R32" s="79"/>
      <c r="S32" s="79"/>
      <c r="T32" s="79"/>
      <c r="U32" s="79"/>
      <c r="V32" s="79"/>
      <c r="W32" s="79"/>
      <c r="X32" s="79"/>
      <c r="Y32" s="79"/>
      <c r="Z32" s="79"/>
      <c r="AA32" s="79"/>
      <c r="AB32" s="79"/>
      <c r="AC32" s="79"/>
      <c r="AD32" s="5"/>
      <c r="AE32" s="8"/>
      <c r="AG32" s="24">
        <v>0.40972222222222299</v>
      </c>
      <c r="AO32" s="6"/>
      <c r="AP32" s="6"/>
      <c r="AQ32" s="6"/>
      <c r="AR32" s="6"/>
    </row>
    <row r="33" spans="1:44" s="28" customFormat="1" ht="15.75" customHeight="1" x14ac:dyDescent="0.15">
      <c r="A33" s="5"/>
      <c r="B33" s="126"/>
      <c r="C33" s="79"/>
      <c r="D33" s="79"/>
      <c r="E33" s="79"/>
      <c r="F33" s="79"/>
      <c r="G33" s="79"/>
      <c r="H33" s="79"/>
      <c r="I33" s="79"/>
      <c r="J33" s="79"/>
      <c r="K33" s="79"/>
      <c r="L33" s="79"/>
      <c r="M33" s="85"/>
      <c r="N33" s="85"/>
      <c r="O33" s="85"/>
      <c r="P33" s="79"/>
      <c r="Q33" s="79"/>
      <c r="R33" s="79"/>
      <c r="S33" s="79"/>
      <c r="T33" s="79"/>
      <c r="U33" s="79"/>
      <c r="V33" s="79"/>
      <c r="W33" s="79"/>
      <c r="X33" s="79"/>
      <c r="Y33" s="79"/>
      <c r="Z33" s="79"/>
      <c r="AA33" s="79"/>
      <c r="AB33" s="79"/>
      <c r="AC33" s="79"/>
      <c r="AD33" s="5"/>
      <c r="AE33" s="8"/>
      <c r="AG33" s="24">
        <v>0.41319444444444497</v>
      </c>
      <c r="AO33" s="6"/>
      <c r="AP33" s="6"/>
      <c r="AQ33" s="6"/>
      <c r="AR33" s="6"/>
    </row>
    <row r="34" spans="1:44" s="28" customFormat="1" ht="15.75" customHeight="1" x14ac:dyDescent="0.15">
      <c r="A34" s="5"/>
      <c r="B34" s="7"/>
      <c r="C34" s="79"/>
      <c r="D34" s="79"/>
      <c r="E34" s="79"/>
      <c r="F34" s="79"/>
      <c r="G34" s="79"/>
      <c r="H34" s="79"/>
      <c r="I34" s="79"/>
      <c r="J34" s="79"/>
      <c r="K34" s="79"/>
      <c r="L34" s="79"/>
      <c r="M34" s="85"/>
      <c r="N34" s="85"/>
      <c r="O34" s="85"/>
      <c r="P34" s="5"/>
      <c r="Q34" s="5"/>
      <c r="R34" s="5"/>
      <c r="S34" s="5"/>
      <c r="T34" s="5"/>
      <c r="U34" s="5"/>
      <c r="V34" s="5"/>
      <c r="W34" s="5"/>
      <c r="X34" s="5"/>
      <c r="Y34" s="5"/>
      <c r="Z34" s="5"/>
      <c r="AA34" s="5"/>
      <c r="AB34" s="5"/>
      <c r="AC34" s="5"/>
      <c r="AD34" s="5"/>
      <c r="AE34" s="8"/>
      <c r="AG34" s="24">
        <v>0.41666666666666802</v>
      </c>
      <c r="AO34" s="6"/>
      <c r="AP34" s="6"/>
      <c r="AQ34" s="6"/>
      <c r="AR34" s="6"/>
    </row>
    <row r="35" spans="1:44" s="28" customFormat="1" ht="15.75" customHeight="1" x14ac:dyDescent="0.15">
      <c r="A35" s="5"/>
      <c r="B35" s="7"/>
      <c r="C35" s="79"/>
      <c r="D35" s="79"/>
      <c r="E35" s="79"/>
      <c r="F35" s="79"/>
      <c r="G35" s="79"/>
      <c r="H35" s="79"/>
      <c r="I35" s="79"/>
      <c r="J35" s="79"/>
      <c r="K35" s="79"/>
      <c r="L35" s="79"/>
      <c r="M35" s="85"/>
      <c r="N35" s="85"/>
      <c r="O35" s="85"/>
      <c r="P35" s="5"/>
      <c r="Q35" s="5"/>
      <c r="R35" s="5"/>
      <c r="S35" s="5"/>
      <c r="T35" s="5"/>
      <c r="U35" s="5"/>
      <c r="V35" s="5"/>
      <c r="W35" s="5"/>
      <c r="X35" s="5"/>
      <c r="Y35" s="5"/>
      <c r="Z35" s="5"/>
      <c r="AA35" s="5"/>
      <c r="AB35" s="5"/>
      <c r="AC35" s="5"/>
      <c r="AD35" s="5"/>
      <c r="AE35" s="8"/>
      <c r="AG35" s="24">
        <v>0.42013888888889001</v>
      </c>
      <c r="AO35" s="6"/>
      <c r="AP35" s="6"/>
      <c r="AQ35" s="6"/>
      <c r="AR35" s="6"/>
    </row>
    <row r="36" spans="1:44" s="28" customFormat="1" ht="15.75" customHeight="1" x14ac:dyDescent="0.15">
      <c r="A36" s="5"/>
      <c r="B36" s="7"/>
      <c r="C36" s="79"/>
      <c r="D36" s="79"/>
      <c r="E36" s="79"/>
      <c r="F36" s="79"/>
      <c r="G36" s="79"/>
      <c r="H36" s="79"/>
      <c r="I36" s="79"/>
      <c r="J36" s="79"/>
      <c r="K36" s="79"/>
      <c r="L36" s="79"/>
      <c r="M36" s="85"/>
      <c r="N36" s="85"/>
      <c r="O36" s="85"/>
      <c r="P36" s="5"/>
      <c r="Q36" s="5"/>
      <c r="R36" s="5"/>
      <c r="S36" s="5"/>
      <c r="T36" s="5"/>
      <c r="U36" s="5"/>
      <c r="V36" s="5"/>
      <c r="W36" s="5"/>
      <c r="X36" s="5"/>
      <c r="Y36" s="5"/>
      <c r="Z36" s="5"/>
      <c r="AA36" s="5"/>
      <c r="AB36" s="5"/>
      <c r="AC36" s="5"/>
      <c r="AD36" s="5"/>
      <c r="AE36" s="8"/>
      <c r="AG36" s="24">
        <v>0.42361111111111199</v>
      </c>
      <c r="AO36" s="6"/>
      <c r="AP36" s="6"/>
      <c r="AQ36" s="6"/>
      <c r="AR36" s="6"/>
    </row>
    <row r="37" spans="1:44" s="28" customFormat="1" ht="15.75" customHeight="1" x14ac:dyDescent="0.15">
      <c r="A37" s="5"/>
      <c r="B37" s="7"/>
      <c r="C37" s="79"/>
      <c r="D37" s="79"/>
      <c r="E37" s="79"/>
      <c r="F37" s="79"/>
      <c r="G37" s="79"/>
      <c r="H37" s="79"/>
      <c r="I37" s="79"/>
      <c r="J37" s="79"/>
      <c r="K37" s="79"/>
      <c r="L37" s="79"/>
      <c r="M37" s="85"/>
      <c r="N37" s="85"/>
      <c r="O37" s="85"/>
      <c r="P37" s="5"/>
      <c r="Q37" s="5"/>
      <c r="R37" s="5"/>
      <c r="S37" s="5"/>
      <c r="T37" s="5"/>
      <c r="U37" s="5"/>
      <c r="V37" s="5"/>
      <c r="W37" s="5"/>
      <c r="X37" s="5"/>
      <c r="Y37" s="5"/>
      <c r="Z37" s="5"/>
      <c r="AA37" s="5"/>
      <c r="AB37" s="5"/>
      <c r="AC37" s="5"/>
      <c r="AD37" s="5"/>
      <c r="AE37" s="8"/>
      <c r="AG37" s="24">
        <v>0.42708333333333398</v>
      </c>
      <c r="AO37" s="6"/>
      <c r="AP37" s="6"/>
      <c r="AQ37" s="6"/>
      <c r="AR37" s="6"/>
    </row>
    <row r="38" spans="1:44" s="28" customFormat="1" ht="15.75" customHeight="1" x14ac:dyDescent="0.15">
      <c r="A38" s="5"/>
      <c r="B38" s="7"/>
      <c r="C38" s="79"/>
      <c r="D38" s="79"/>
      <c r="E38" s="79"/>
      <c r="F38" s="79"/>
      <c r="G38" s="79"/>
      <c r="H38" s="79"/>
      <c r="I38" s="79"/>
      <c r="J38" s="79"/>
      <c r="K38" s="79"/>
      <c r="L38" s="79"/>
      <c r="M38" s="85"/>
      <c r="N38" s="85"/>
      <c r="O38" s="85"/>
      <c r="P38" s="5"/>
      <c r="Q38" s="5"/>
      <c r="R38" s="5"/>
      <c r="S38" s="5"/>
      <c r="T38" s="5"/>
      <c r="U38" s="5"/>
      <c r="V38" s="5"/>
      <c r="W38" s="5"/>
      <c r="X38" s="5"/>
      <c r="Y38" s="5"/>
      <c r="Z38" s="5"/>
      <c r="AA38" s="5"/>
      <c r="AB38" s="5"/>
      <c r="AC38" s="5"/>
      <c r="AD38" s="5"/>
      <c r="AE38" s="8"/>
      <c r="AG38" s="24">
        <v>0.43055555555555702</v>
      </c>
      <c r="AO38" s="6"/>
      <c r="AP38" s="6"/>
      <c r="AQ38" s="6"/>
      <c r="AR38" s="6"/>
    </row>
    <row r="39" spans="1:44" s="28" customFormat="1" ht="15.75" customHeight="1"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4">
        <v>0.43402777777777901</v>
      </c>
      <c r="AO39" s="6"/>
      <c r="AP39" s="6"/>
      <c r="AQ39" s="6"/>
      <c r="AR39" s="6"/>
    </row>
    <row r="40" spans="1:44"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
        <v>0.437500000000001</v>
      </c>
      <c r="AO40" s="6"/>
      <c r="AP40" s="6"/>
      <c r="AQ40" s="6"/>
      <c r="AR40" s="6"/>
    </row>
    <row r="41" spans="1:44"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
        <v>0.44097222222222299</v>
      </c>
      <c r="AO41" s="6"/>
      <c r="AP41" s="6"/>
      <c r="AQ41" s="6"/>
      <c r="AR41" s="6"/>
    </row>
    <row r="42" spans="1:44"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
        <v>0.44444444444444497</v>
      </c>
      <c r="AO42" s="6"/>
      <c r="AP42" s="6"/>
      <c r="AQ42" s="6"/>
      <c r="AR42" s="6"/>
    </row>
    <row r="43" spans="1:44"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
        <v>0.44791666666666802</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
        <v>0.45138888888889001</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
        <v>0.45486111111111199</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
        <v>0.45833333333333498</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
        <v>0.46180555555555702</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
        <v>0.46527777777777901</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
        <v>0.468750000000001</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
        <v>0.47222222222222399</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
        <v>0.47569444444444597</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
        <v>0.47916666666666802</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
        <v>0.48263888888889001</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
        <v>0.48611111111111299</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
        <v>0.48958333333333498</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
        <v>0.49305555555555702</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
        <v>0.49652777777777901</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
        <v>0.500000000000002</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
        <v>0.50347222222222399</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6"/>
      <c r="AG60" s="24">
        <v>0.50694444444444597</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6"/>
      <c r="AG61" s="24">
        <v>0.51041666666666896</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24">
        <v>0.51388888888889095</v>
      </c>
      <c r="AO62" s="6"/>
      <c r="AP62" s="6"/>
      <c r="AQ62" s="6"/>
      <c r="AR62" s="6"/>
    </row>
    <row r="63" spans="1:44" s="28"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24">
        <v>0.51736111111111305</v>
      </c>
      <c r="AO63" s="6"/>
      <c r="AP63" s="6"/>
      <c r="AQ63" s="6"/>
      <c r="AR63" s="6"/>
    </row>
    <row r="64" spans="1:44" s="28"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
        <v>0.52083333333333504</v>
      </c>
      <c r="AO64" s="6"/>
      <c r="AP64" s="6"/>
      <c r="AQ64" s="6"/>
      <c r="AR64" s="6"/>
    </row>
    <row r="65" spans="1:44" s="28"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
        <v>0.52430555555555802</v>
      </c>
      <c r="AO65" s="6"/>
      <c r="AP65" s="6"/>
      <c r="AQ65" s="6"/>
      <c r="AR65" s="6"/>
    </row>
    <row r="66" spans="1:44" s="28"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
        <v>0.52777777777778001</v>
      </c>
      <c r="AO66" s="6"/>
      <c r="AP66" s="6"/>
      <c r="AQ66" s="6"/>
      <c r="AR66" s="6"/>
    </row>
    <row r="67" spans="1:44"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
        <v>0.531250000000002</v>
      </c>
      <c r="AO67" s="6"/>
      <c r="AP67" s="6"/>
      <c r="AQ67" s="6"/>
      <c r="AR67" s="6"/>
    </row>
    <row r="68" spans="1:44"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
        <v>0.53472222222222399</v>
      </c>
      <c r="AO68" s="6"/>
      <c r="AP68" s="6"/>
      <c r="AQ68" s="6"/>
      <c r="AR68" s="6"/>
    </row>
    <row r="69" spans="1:44"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
        <v>0.53819444444444697</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
        <v>0.54166666666666896</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
        <v>0.54513888888889095</v>
      </c>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
        <v>0.54861111111111305</v>
      </c>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
        <v>0.55208333333333603</v>
      </c>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
        <v>0.55555555555555802</v>
      </c>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
        <v>0.55902777777778001</v>
      </c>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
        <v>0.562500000000003</v>
      </c>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
        <v>0.56597222222222499</v>
      </c>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
        <v>0.56944444444444697</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
        <v>0.57291666666666896</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
        <v>0.57638888888889195</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
        <v>0.57986111111111405</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
        <v>0.58333333333333603</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
        <v>0.58680555555555802</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
        <v>0.59027777777778101</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
        <v>0.593750000000003</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
        <v>0.59722222222222499</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
        <v>0.60069444444444697</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
        <v>0.60416666666666996</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
        <v>0.60763888888889195</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
        <v>0.61111111111111405</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
        <v>0.61458333333333603</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
        <v>0.61805555555555902</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
        <v>0.62152777777778101</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
        <v>0.625000000000003</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
        <v>0.62847222222222598</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
        <v>0.63194444444444797</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
        <v>0.63541666666666996</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
        <v>0.63888888888889195</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
        <v>0.64236111111111505</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
        <v>0.64583333333333703</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
        <v>0.64930555555555902</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
        <v>0.65277777777778101</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
        <v>0.656250000000004</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
        <v>0.65972222222222598</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
        <v>0.66319444444444797</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
        <v>0.66666666666666996</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
        <v>0.67013888888889295</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
        <v>0.67361111111111505</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
        <v>0.67708333333333703</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
        <v>0.68055555555556002</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
        <v>0.68402777777778201</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
        <v>0.687500000000004</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
        <v>0.69097222222222598</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
        <v>0.69444444444444897</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
        <v>0.69791666666667096</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
        <v>0.70138888888889295</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
        <v>0.70486111111111505</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
        <v>0.70833333333333803</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
        <v>0.71180555555556002</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
        <v>0.71527777777778201</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
        <v>0.718750000000004</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
        <v>0.72222222222222698</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
        <v>0.72569444444444897</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
        <v>0.72916666666667096</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
        <v>0.73263888888889395</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
        <v>0.73611111111111605</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
        <v>0.73958333333333803</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
        <v>0.74305555555556002</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
        <v>0.74652777777778301</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
        <v>0.750000000000005</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
        <v>0.75347222222222698</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
        <v>0.75694444444444897</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
        <v>0.76041666666667196</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
        <v>0.76388888888889395</v>
      </c>
    </row>
    <row r="135" spans="1:33" s="28" customFormat="1" ht="17.25" x14ac:dyDescent="0.15">
      <c r="A135" s="6"/>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6"/>
      <c r="AE135" s="6"/>
      <c r="AG135" s="24">
        <v>0.76736111111111605</v>
      </c>
    </row>
    <row r="136" spans="1:33" s="28" customFormat="1" ht="17.25" x14ac:dyDescent="0.15">
      <c r="A136" s="6"/>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6"/>
      <c r="AE136" s="6"/>
      <c r="AG136" s="24">
        <v>0.77083333333333803</v>
      </c>
    </row>
    <row r="137" spans="1:33" s="28" customFormat="1" ht="17.25" x14ac:dyDescent="0.15">
      <c r="A137" s="6"/>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6"/>
      <c r="AE137" s="6"/>
      <c r="AG137" s="24">
        <v>0.77430555555556102</v>
      </c>
    </row>
    <row r="138" spans="1:33" s="28" customFormat="1" ht="17.25" x14ac:dyDescent="0.1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24">
        <v>0.77777777777778301</v>
      </c>
    </row>
    <row r="139" spans="1:33" s="28" customFormat="1" ht="17.25" x14ac:dyDescent="0.1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24">
        <v>0.781250000000005</v>
      </c>
    </row>
    <row r="140" spans="1:33"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4">
        <v>0.78472222222222798</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
        <v>0.78819444444444997</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31">
        <v>0.79166666666667196</v>
      </c>
    </row>
  </sheetData>
  <mergeCells count="89">
    <mergeCell ref="B30:AC30"/>
    <mergeCell ref="B31:AC31"/>
    <mergeCell ref="C28:O28"/>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AK18:AL18"/>
    <mergeCell ref="B16:O17"/>
    <mergeCell ref="P16:R17"/>
    <mergeCell ref="S16:U17"/>
    <mergeCell ref="V16:X17"/>
    <mergeCell ref="Y16:AC17"/>
    <mergeCell ref="AH16:AH17"/>
    <mergeCell ref="Y19:AC19"/>
    <mergeCell ref="AI16:AJ16"/>
    <mergeCell ref="AK16:AL16"/>
    <mergeCell ref="AM16:AN16"/>
    <mergeCell ref="B18:O18"/>
    <mergeCell ref="P18:R18"/>
    <mergeCell ref="S18:U18"/>
    <mergeCell ref="V18:X18"/>
    <mergeCell ref="Y18:AC18"/>
    <mergeCell ref="AI18:AJ18"/>
    <mergeCell ref="AM18:AN18"/>
    <mergeCell ref="C19:O19"/>
    <mergeCell ref="P19:R19"/>
    <mergeCell ref="S19:U19"/>
    <mergeCell ref="V19:X19"/>
    <mergeCell ref="S27:U27"/>
    <mergeCell ref="V27:X27"/>
    <mergeCell ref="Y27:AC27"/>
    <mergeCell ref="C26:O26"/>
    <mergeCell ref="P26:R26"/>
    <mergeCell ref="S26:U26"/>
    <mergeCell ref="V26:X26"/>
    <mergeCell ref="Y26:AC26"/>
    <mergeCell ref="P28:R28"/>
    <mergeCell ref="S28:U28"/>
    <mergeCell ref="V28:X28"/>
    <mergeCell ref="Y28:AC28"/>
    <mergeCell ref="C24:O24"/>
    <mergeCell ref="P24:R24"/>
    <mergeCell ref="S24:U24"/>
    <mergeCell ref="V24:X24"/>
    <mergeCell ref="Y24:AC24"/>
    <mergeCell ref="C25:O25"/>
    <mergeCell ref="P25:R25"/>
    <mergeCell ref="S25:U25"/>
    <mergeCell ref="V25:X25"/>
    <mergeCell ref="Y25:AC25"/>
    <mergeCell ref="C27:O27"/>
    <mergeCell ref="P27:R27"/>
    <mergeCell ref="C20:O20"/>
    <mergeCell ref="P20:R20"/>
    <mergeCell ref="S20:U20"/>
    <mergeCell ref="V20:X20"/>
    <mergeCell ref="Y20:AC20"/>
    <mergeCell ref="C21:O21"/>
    <mergeCell ref="P22:R22"/>
    <mergeCell ref="S22:U22"/>
    <mergeCell ref="V22:X22"/>
    <mergeCell ref="Y22:AC22"/>
    <mergeCell ref="P21:R21"/>
    <mergeCell ref="S21:U21"/>
    <mergeCell ref="V21:X21"/>
    <mergeCell ref="Y21:AC21"/>
    <mergeCell ref="C22:O22"/>
    <mergeCell ref="C23:O23"/>
    <mergeCell ref="P23:R23"/>
    <mergeCell ref="S23:U23"/>
    <mergeCell ref="V23:X23"/>
    <mergeCell ref="Y23:AC23"/>
  </mergeCells>
  <phoneticPr fontId="13"/>
  <dataValidations count="2">
    <dataValidation type="list" allowBlank="1" showInputMessage="1" showErrorMessage="1" sqref="M10 M11:P11 R10 R11:U11">
      <formula1>$AG$17:$AG$142</formula1>
    </dataValidation>
    <dataValidation type="list" allowBlank="1" showInputMessage="1" showErrorMessage="1" sqref="P28 S28 V28 P19:X27">
      <formula1>$AH$19:$AH$23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BB145"/>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13"/>
      <c r="AE3" s="81"/>
    </row>
    <row r="4" spans="1:41" s="77" customFormat="1" ht="7.5" customHeight="1" x14ac:dyDescent="0.15">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81"/>
    </row>
    <row r="5" spans="1:41"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740" t="s">
        <v>524</v>
      </c>
      <c r="E7" s="741"/>
      <c r="F7" s="741"/>
      <c r="G7" s="741"/>
      <c r="H7" s="741"/>
      <c r="I7" s="741"/>
      <c r="J7" s="741"/>
      <c r="K7" s="741"/>
      <c r="L7" s="741"/>
      <c r="M7" s="741"/>
      <c r="N7" s="741"/>
      <c r="O7" s="741"/>
      <c r="P7" s="741"/>
      <c r="Q7" s="741"/>
      <c r="R7" s="741"/>
      <c r="S7" s="741"/>
      <c r="T7" s="741"/>
      <c r="U7" s="741"/>
      <c r="V7" s="741"/>
      <c r="W7" s="741"/>
      <c r="X7" s="741"/>
      <c r="Y7" s="741"/>
      <c r="Z7" s="741"/>
      <c r="AA7" s="741"/>
      <c r="AB7" s="741"/>
      <c r="AC7" s="742"/>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311">
        <v>1</v>
      </c>
      <c r="E10" s="675"/>
      <c r="F10" s="676"/>
      <c r="G10" s="676"/>
      <c r="H10" s="676"/>
      <c r="I10" s="677"/>
      <c r="J10" s="447" t="s">
        <v>30</v>
      </c>
      <c r="K10" s="357"/>
      <c r="L10" s="312">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314">
        <v>2</v>
      </c>
      <c r="E11" s="657" t="s">
        <v>554</v>
      </c>
      <c r="F11" s="658"/>
      <c r="G11" s="658"/>
      <c r="H11" s="658"/>
      <c r="I11" s="659"/>
      <c r="J11" s="447"/>
      <c r="K11" s="357"/>
      <c r="L11" s="312">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317"/>
      <c r="E12" s="95"/>
      <c r="F12" s="95"/>
      <c r="G12" s="95"/>
      <c r="H12" s="95"/>
      <c r="I12" s="97"/>
      <c r="J12" s="317"/>
      <c r="K12" s="317"/>
      <c r="L12" s="95"/>
      <c r="M12" s="95"/>
      <c r="N12" s="95"/>
      <c r="O12" s="317"/>
      <c r="P12" s="317"/>
      <c r="Q12" s="317"/>
      <c r="R12" s="317"/>
      <c r="S12" s="95"/>
      <c r="T12" s="95"/>
      <c r="U12" s="95"/>
      <c r="V12" s="95"/>
      <c r="W12" s="95"/>
      <c r="X12" s="95"/>
      <c r="Y12" s="95"/>
      <c r="Z12" s="95"/>
      <c r="AA12" s="98"/>
      <c r="AB12" s="317"/>
      <c r="AC12" s="317"/>
      <c r="AF12" s="77"/>
      <c r="AG12" s="77"/>
    </row>
    <row r="13" spans="1:41" s="77" customFormat="1" ht="18.75" customHeight="1" x14ac:dyDescent="0.15">
      <c r="B13" s="385" t="s">
        <v>4</v>
      </c>
      <c r="C13" s="385"/>
      <c r="D13" s="311">
        <v>1</v>
      </c>
      <c r="E13" s="672" t="s">
        <v>553</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314">
        <v>2</v>
      </c>
      <c r="E14" s="669" t="s">
        <v>558</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F16" s="99" t="s">
        <v>13</v>
      </c>
      <c r="AG16" s="99" t="s">
        <v>31</v>
      </c>
      <c r="AH16" s="508"/>
      <c r="AI16" s="496" t="s">
        <v>44</v>
      </c>
      <c r="AJ16" s="497"/>
      <c r="AK16" s="496" t="s">
        <v>34</v>
      </c>
      <c r="AL16" s="497"/>
      <c r="AM16" s="496" t="s">
        <v>43</v>
      </c>
      <c r="AN16" s="497"/>
    </row>
    <row r="17" spans="1:54"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F17" s="100"/>
      <c r="AG17" s="101" t="s">
        <v>32</v>
      </c>
      <c r="AH17" s="509"/>
      <c r="AI17" s="102" t="s">
        <v>45</v>
      </c>
      <c r="AJ17" s="103" t="s">
        <v>46</v>
      </c>
      <c r="AK17" s="102" t="s">
        <v>45</v>
      </c>
      <c r="AL17" s="104" t="s">
        <v>46</v>
      </c>
      <c r="AM17" s="105" t="s">
        <v>47</v>
      </c>
      <c r="AN17" s="104" t="s">
        <v>46</v>
      </c>
    </row>
    <row r="18" spans="1:54"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315"/>
      <c r="AI18" s="496" t="s">
        <v>44</v>
      </c>
      <c r="AJ18" s="497"/>
      <c r="AK18" s="496" t="s">
        <v>34</v>
      </c>
      <c r="AL18" s="497"/>
      <c r="AM18" s="496" t="s">
        <v>43</v>
      </c>
      <c r="AN18" s="497"/>
    </row>
    <row r="19" spans="1:54" s="77" customFormat="1" ht="41.25" customHeight="1" x14ac:dyDescent="0.15">
      <c r="A19" s="79"/>
      <c r="B19" s="107" t="s">
        <v>36</v>
      </c>
      <c r="C19" s="467" t="s">
        <v>538</v>
      </c>
      <c r="D19" s="468"/>
      <c r="E19" s="468"/>
      <c r="F19" s="468"/>
      <c r="G19" s="468"/>
      <c r="H19" s="468"/>
      <c r="I19" s="468"/>
      <c r="J19" s="468"/>
      <c r="K19" s="468"/>
      <c r="L19" s="468"/>
      <c r="M19" s="468"/>
      <c r="N19" s="468"/>
      <c r="O19" s="468"/>
      <c r="P19" s="488"/>
      <c r="Q19" s="463"/>
      <c r="R19" s="489"/>
      <c r="S19" s="648"/>
      <c r="T19" s="649"/>
      <c r="U19" s="650"/>
      <c r="V19" s="651"/>
      <c r="W19" s="651"/>
      <c r="X19" s="651"/>
      <c r="Y19" s="638"/>
      <c r="Z19" s="638"/>
      <c r="AA19" s="638"/>
      <c r="AB19" s="638"/>
      <c r="AC19" s="639"/>
      <c r="AD19" s="79"/>
      <c r="AF19" s="108" t="s">
        <v>11</v>
      </c>
      <c r="AG19" s="109">
        <v>0.33333333333333331</v>
      </c>
      <c r="AH19" s="110"/>
      <c r="AI19" s="111"/>
      <c r="AJ19" s="112"/>
      <c r="AK19" s="113"/>
      <c r="AL19" s="114"/>
      <c r="AM19" s="113"/>
      <c r="AN19" s="114"/>
      <c r="AP19" s="300"/>
      <c r="AQ19" s="300"/>
      <c r="AR19" s="300"/>
      <c r="AS19" s="300"/>
      <c r="AT19" s="300"/>
      <c r="AU19" s="300"/>
      <c r="AV19" s="300"/>
      <c r="AW19" s="300"/>
      <c r="AX19" s="300"/>
      <c r="AY19" s="300"/>
      <c r="AZ19" s="300"/>
      <c r="BA19" s="300"/>
      <c r="BB19" s="300"/>
    </row>
    <row r="20" spans="1:54" s="77" customFormat="1" ht="41.25" customHeight="1" x14ac:dyDescent="0.15">
      <c r="A20" s="79"/>
      <c r="B20" s="107" t="s">
        <v>359</v>
      </c>
      <c r="C20" s="467" t="s">
        <v>360</v>
      </c>
      <c r="D20" s="468"/>
      <c r="E20" s="468"/>
      <c r="F20" s="468"/>
      <c r="G20" s="468"/>
      <c r="H20" s="468"/>
      <c r="I20" s="468"/>
      <c r="J20" s="468"/>
      <c r="K20" s="468"/>
      <c r="L20" s="468"/>
      <c r="M20" s="468"/>
      <c r="N20" s="468"/>
      <c r="O20" s="468"/>
      <c r="P20" s="416"/>
      <c r="Q20" s="417"/>
      <c r="R20" s="418"/>
      <c r="S20" s="623"/>
      <c r="T20" s="624"/>
      <c r="U20" s="625"/>
      <c r="V20" s="622"/>
      <c r="W20" s="622"/>
      <c r="X20" s="622"/>
      <c r="Y20" s="626"/>
      <c r="Z20" s="626"/>
      <c r="AA20" s="626"/>
      <c r="AB20" s="626"/>
      <c r="AC20" s="627"/>
      <c r="AD20" s="79"/>
      <c r="AF20" s="316" t="s">
        <v>12</v>
      </c>
      <c r="AG20" s="109">
        <v>0.33680555555555558</v>
      </c>
      <c r="AH20" s="110">
        <v>4</v>
      </c>
      <c r="AI20" s="111" t="s">
        <v>50</v>
      </c>
      <c r="AJ20" s="112" t="s">
        <v>48</v>
      </c>
      <c r="AK20" s="111" t="s">
        <v>55</v>
      </c>
      <c r="AL20" s="116" t="s">
        <v>56</v>
      </c>
      <c r="AM20" s="111" t="s">
        <v>57</v>
      </c>
      <c r="AN20" s="116" t="s">
        <v>58</v>
      </c>
      <c r="AP20" s="300"/>
      <c r="AQ20" s="300"/>
      <c r="AR20" s="300"/>
      <c r="AS20" s="300"/>
      <c r="AT20" s="300"/>
      <c r="AU20" s="300"/>
      <c r="AV20" s="300"/>
      <c r="AW20" s="300"/>
      <c r="AX20" s="300"/>
      <c r="AY20" s="300"/>
      <c r="AZ20" s="300"/>
      <c r="BA20" s="300"/>
      <c r="BB20" s="300"/>
    </row>
    <row r="21" spans="1:54" s="77" customFormat="1" ht="41.25" customHeight="1" x14ac:dyDescent="0.15">
      <c r="A21" s="79"/>
      <c r="B21" s="107" t="s">
        <v>38</v>
      </c>
      <c r="C21" s="408" t="s">
        <v>539</v>
      </c>
      <c r="D21" s="409"/>
      <c r="E21" s="409"/>
      <c r="F21" s="409"/>
      <c r="G21" s="409"/>
      <c r="H21" s="409"/>
      <c r="I21" s="409"/>
      <c r="J21" s="409"/>
      <c r="K21" s="409"/>
      <c r="L21" s="409"/>
      <c r="M21" s="409"/>
      <c r="N21" s="409"/>
      <c r="O21" s="409"/>
      <c r="P21" s="416"/>
      <c r="Q21" s="417"/>
      <c r="R21" s="418"/>
      <c r="S21" s="623"/>
      <c r="T21" s="624"/>
      <c r="U21" s="625"/>
      <c r="V21" s="622"/>
      <c r="W21" s="622"/>
      <c r="X21" s="622"/>
      <c r="Y21" s="626"/>
      <c r="Z21" s="626"/>
      <c r="AA21" s="626"/>
      <c r="AB21" s="626"/>
      <c r="AC21" s="627"/>
      <c r="AD21" s="79"/>
      <c r="AF21" s="85"/>
      <c r="AG21" s="109">
        <v>0.34027777777777801</v>
      </c>
      <c r="AH21" s="117">
        <v>3</v>
      </c>
      <c r="AI21" s="118" t="s">
        <v>51</v>
      </c>
      <c r="AJ21" s="119" t="s">
        <v>49</v>
      </c>
      <c r="AK21" s="118" t="s">
        <v>59</v>
      </c>
      <c r="AL21" s="120" t="s">
        <v>60</v>
      </c>
      <c r="AM21" s="118" t="s">
        <v>61</v>
      </c>
      <c r="AN21" s="120" t="s">
        <v>62</v>
      </c>
      <c r="AP21" s="300"/>
      <c r="AQ21" s="300"/>
      <c r="AR21" s="300"/>
      <c r="AS21" s="300"/>
      <c r="AT21" s="300"/>
      <c r="AU21" s="300"/>
      <c r="AV21" s="300"/>
      <c r="AW21" s="300"/>
      <c r="AX21" s="300"/>
      <c r="AY21" s="300"/>
      <c r="AZ21" s="300"/>
      <c r="BA21" s="300"/>
      <c r="BB21" s="300"/>
    </row>
    <row r="22" spans="1:54" s="77" customFormat="1" ht="41.25" customHeight="1" x14ac:dyDescent="0.15">
      <c r="A22" s="79"/>
      <c r="B22" s="107" t="s">
        <v>362</v>
      </c>
      <c r="C22" s="467" t="s">
        <v>361</v>
      </c>
      <c r="D22" s="468"/>
      <c r="E22" s="468"/>
      <c r="F22" s="468"/>
      <c r="G22" s="468"/>
      <c r="H22" s="468"/>
      <c r="I22" s="468"/>
      <c r="J22" s="468"/>
      <c r="K22" s="468"/>
      <c r="L22" s="468"/>
      <c r="M22" s="468"/>
      <c r="N22" s="468"/>
      <c r="O22" s="468"/>
      <c r="P22" s="416"/>
      <c r="Q22" s="417"/>
      <c r="R22" s="418"/>
      <c r="S22" s="623"/>
      <c r="T22" s="624"/>
      <c r="U22" s="625"/>
      <c r="V22" s="622"/>
      <c r="W22" s="622"/>
      <c r="X22" s="622"/>
      <c r="Y22" s="626"/>
      <c r="Z22" s="626"/>
      <c r="AA22" s="626"/>
      <c r="AB22" s="626"/>
      <c r="AC22" s="627"/>
      <c r="AD22" s="79"/>
      <c r="AF22" s="85"/>
      <c r="AG22" s="109">
        <v>0.34375</v>
      </c>
      <c r="AH22" s="117">
        <v>2</v>
      </c>
      <c r="AI22" s="118" t="s">
        <v>52</v>
      </c>
      <c r="AJ22" s="119" t="s">
        <v>49</v>
      </c>
      <c r="AK22" s="118" t="s">
        <v>63</v>
      </c>
      <c r="AL22" s="120" t="s">
        <v>64</v>
      </c>
      <c r="AM22" s="118" t="s">
        <v>65</v>
      </c>
      <c r="AN22" s="120" t="s">
        <v>66</v>
      </c>
      <c r="AP22" s="300"/>
      <c r="AQ22" s="300"/>
      <c r="AR22" s="300"/>
      <c r="AS22" s="300"/>
      <c r="AT22" s="300"/>
      <c r="AU22" s="300"/>
      <c r="AV22" s="300"/>
      <c r="AW22" s="300"/>
      <c r="AX22" s="300"/>
      <c r="AY22" s="300"/>
      <c r="AZ22" s="300"/>
      <c r="BA22" s="300"/>
      <c r="BB22" s="300"/>
    </row>
    <row r="23" spans="1:54" s="77" customFormat="1" ht="41.25" customHeight="1" x14ac:dyDescent="0.15">
      <c r="A23" s="79"/>
      <c r="B23" s="107" t="s">
        <v>348</v>
      </c>
      <c r="C23" s="408" t="s">
        <v>363</v>
      </c>
      <c r="D23" s="409"/>
      <c r="E23" s="409"/>
      <c r="F23" s="409"/>
      <c r="G23" s="409"/>
      <c r="H23" s="409"/>
      <c r="I23" s="409"/>
      <c r="J23" s="409"/>
      <c r="K23" s="409"/>
      <c r="L23" s="409"/>
      <c r="M23" s="409"/>
      <c r="N23" s="409"/>
      <c r="O23" s="409"/>
      <c r="P23" s="416"/>
      <c r="Q23" s="417"/>
      <c r="R23" s="418"/>
      <c r="S23" s="623"/>
      <c r="T23" s="624"/>
      <c r="U23" s="625"/>
      <c r="V23" s="622"/>
      <c r="W23" s="622"/>
      <c r="X23" s="622"/>
      <c r="Y23" s="626"/>
      <c r="Z23" s="626"/>
      <c r="AA23" s="626"/>
      <c r="AB23" s="626"/>
      <c r="AC23" s="627"/>
      <c r="AD23" s="79"/>
      <c r="AF23" s="85"/>
      <c r="AG23" s="109">
        <v>0.34722222222222199</v>
      </c>
      <c r="AH23" s="121">
        <v>1</v>
      </c>
      <c r="AI23" s="122" t="s">
        <v>53</v>
      </c>
      <c r="AJ23" s="103" t="s">
        <v>49</v>
      </c>
      <c r="AK23" s="122" t="s">
        <v>67</v>
      </c>
      <c r="AL23" s="123" t="s">
        <v>68</v>
      </c>
      <c r="AM23" s="122" t="s">
        <v>69</v>
      </c>
      <c r="AN23" s="123" t="s">
        <v>70</v>
      </c>
    </row>
    <row r="24" spans="1:54" s="77" customFormat="1" ht="41.25" customHeight="1" x14ac:dyDescent="0.15">
      <c r="A24" s="79"/>
      <c r="B24" s="107" t="s">
        <v>349</v>
      </c>
      <c r="C24" s="467" t="s">
        <v>364</v>
      </c>
      <c r="D24" s="468"/>
      <c r="E24" s="468"/>
      <c r="F24" s="468"/>
      <c r="G24" s="468"/>
      <c r="H24" s="468"/>
      <c r="I24" s="468"/>
      <c r="J24" s="468"/>
      <c r="K24" s="468"/>
      <c r="L24" s="468"/>
      <c r="M24" s="468"/>
      <c r="N24" s="468"/>
      <c r="O24" s="468"/>
      <c r="P24" s="416"/>
      <c r="Q24" s="417"/>
      <c r="R24" s="418"/>
      <c r="S24" s="623"/>
      <c r="T24" s="624"/>
      <c r="U24" s="625"/>
      <c r="V24" s="622"/>
      <c r="W24" s="622"/>
      <c r="X24" s="622"/>
      <c r="Y24" s="626"/>
      <c r="Z24" s="626"/>
      <c r="AA24" s="626"/>
      <c r="AB24" s="626"/>
      <c r="AC24" s="627"/>
      <c r="AD24" s="79"/>
      <c r="AF24" s="85"/>
      <c r="AG24" s="109">
        <v>0.35069444444444497</v>
      </c>
      <c r="AH24" s="124"/>
      <c r="AI24" s="85"/>
      <c r="AJ24" s="85"/>
      <c r="AK24" s="124"/>
      <c r="AL24" s="85"/>
      <c r="AM24" s="124"/>
      <c r="AN24" s="124"/>
    </row>
    <row r="25" spans="1:54" s="77" customFormat="1" ht="41.25" customHeight="1" x14ac:dyDescent="0.15">
      <c r="A25" s="79"/>
      <c r="B25" s="107" t="s">
        <v>350</v>
      </c>
      <c r="C25" s="408" t="s">
        <v>504</v>
      </c>
      <c r="D25" s="738"/>
      <c r="E25" s="738"/>
      <c r="F25" s="738"/>
      <c r="G25" s="738"/>
      <c r="H25" s="738"/>
      <c r="I25" s="738"/>
      <c r="J25" s="738"/>
      <c r="K25" s="738"/>
      <c r="L25" s="738"/>
      <c r="M25" s="738"/>
      <c r="N25" s="738"/>
      <c r="O25" s="739"/>
      <c r="P25" s="416"/>
      <c r="Q25" s="417"/>
      <c r="R25" s="418"/>
      <c r="S25" s="623"/>
      <c r="T25" s="624"/>
      <c r="U25" s="625"/>
      <c r="V25" s="622"/>
      <c r="W25" s="622"/>
      <c r="X25" s="622"/>
      <c r="Y25" s="626"/>
      <c r="Z25" s="626"/>
      <c r="AA25" s="626"/>
      <c r="AB25" s="626"/>
      <c r="AC25" s="627"/>
      <c r="AD25" s="79"/>
      <c r="AF25" s="85"/>
      <c r="AG25" s="109">
        <v>0.35416666666666702</v>
      </c>
      <c r="AH25" s="124"/>
      <c r="AI25" s="85"/>
      <c r="AJ25" s="85"/>
      <c r="AK25" s="124"/>
      <c r="AL25" s="85"/>
      <c r="AM25" s="124"/>
      <c r="AN25" s="124"/>
    </row>
    <row r="26" spans="1:54" s="77" customFormat="1" ht="41.25" customHeight="1" thickBot="1" x14ac:dyDescent="0.2">
      <c r="A26" s="79"/>
      <c r="B26" s="107" t="s">
        <v>351</v>
      </c>
      <c r="C26" s="408" t="s">
        <v>365</v>
      </c>
      <c r="D26" s="409"/>
      <c r="E26" s="409"/>
      <c r="F26" s="409"/>
      <c r="G26" s="409"/>
      <c r="H26" s="409"/>
      <c r="I26" s="409"/>
      <c r="J26" s="409"/>
      <c r="K26" s="409"/>
      <c r="L26" s="409"/>
      <c r="M26" s="409"/>
      <c r="N26" s="409"/>
      <c r="O26" s="409"/>
      <c r="P26" s="413"/>
      <c r="Q26" s="414"/>
      <c r="R26" s="415"/>
      <c r="S26" s="700"/>
      <c r="T26" s="698"/>
      <c r="U26" s="698"/>
      <c r="V26" s="701"/>
      <c r="W26" s="701"/>
      <c r="X26" s="701"/>
      <c r="Y26" s="704"/>
      <c r="Z26" s="704"/>
      <c r="AA26" s="704"/>
      <c r="AB26" s="704"/>
      <c r="AC26" s="705"/>
      <c r="AD26" s="79"/>
      <c r="AF26" s="85"/>
      <c r="AG26" s="109">
        <v>0.35763888888888901</v>
      </c>
      <c r="AH26" s="85"/>
      <c r="AI26" s="85"/>
      <c r="AJ26" s="85"/>
      <c r="AK26" s="124"/>
      <c r="AL26" s="85"/>
      <c r="AM26" s="124"/>
      <c r="AN26" s="124"/>
    </row>
    <row r="27" spans="1:54" s="77" customFormat="1" ht="41.25" customHeight="1" x14ac:dyDescent="0.15">
      <c r="A27" s="79"/>
      <c r="B27" s="125"/>
      <c r="C27" s="723"/>
      <c r="D27" s="724"/>
      <c r="E27" s="724"/>
      <c r="F27" s="724"/>
      <c r="G27" s="724"/>
      <c r="H27" s="724"/>
      <c r="I27" s="724"/>
      <c r="J27" s="724"/>
      <c r="K27" s="724"/>
      <c r="L27" s="724"/>
      <c r="M27" s="724"/>
      <c r="N27" s="724"/>
      <c r="O27" s="725"/>
      <c r="P27" s="720"/>
      <c r="Q27" s="720"/>
      <c r="R27" s="720"/>
      <c r="S27" s="726"/>
      <c r="T27" s="727"/>
      <c r="U27" s="727"/>
      <c r="V27" s="721"/>
      <c r="W27" s="722"/>
      <c r="X27" s="722"/>
      <c r="Y27" s="716"/>
      <c r="Z27" s="716"/>
      <c r="AA27" s="716"/>
      <c r="AB27" s="716"/>
      <c r="AC27" s="716"/>
      <c r="AD27" s="79"/>
      <c r="AF27" s="85"/>
      <c r="AG27" s="109">
        <v>0.37847222222222299</v>
      </c>
      <c r="AH27" s="85"/>
      <c r="AI27" s="85"/>
      <c r="AJ27" s="85"/>
      <c r="AK27" s="85"/>
      <c r="AL27" s="85"/>
      <c r="AM27" s="85"/>
      <c r="AN27" s="85"/>
    </row>
    <row r="28" spans="1:54"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54"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54"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54"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54" s="28" customFormat="1" ht="15.75" customHeight="1" x14ac:dyDescent="0.15">
      <c r="A32" s="5"/>
      <c r="B32" s="126"/>
      <c r="C32" s="79"/>
      <c r="D32" s="79"/>
      <c r="E32" s="79"/>
      <c r="F32" s="79"/>
      <c r="G32" s="79"/>
      <c r="H32" s="79"/>
      <c r="I32" s="79"/>
      <c r="J32" s="79"/>
      <c r="K32" s="79"/>
      <c r="L32" s="79"/>
      <c r="M32" s="85"/>
      <c r="N32" s="85"/>
      <c r="O32" s="85"/>
      <c r="P32" s="79"/>
      <c r="Q32" s="79"/>
      <c r="R32" s="79"/>
      <c r="S32" s="79"/>
      <c r="T32" s="79"/>
      <c r="U32" s="79"/>
      <c r="V32" s="79"/>
      <c r="W32" s="79"/>
      <c r="X32" s="79"/>
      <c r="Y32" s="79"/>
      <c r="Z32" s="79"/>
      <c r="AA32" s="79"/>
      <c r="AB32" s="79"/>
      <c r="AC32" s="79"/>
      <c r="AD32" s="5"/>
      <c r="AE32" s="8"/>
      <c r="AG32" s="24">
        <v>0.39930555555555602</v>
      </c>
      <c r="AO32" s="6"/>
      <c r="AP32" s="6"/>
      <c r="AQ32" s="6"/>
      <c r="AR32" s="6"/>
    </row>
    <row r="33" spans="1:44" s="28" customFormat="1" ht="15.75" customHeight="1" x14ac:dyDescent="0.15">
      <c r="A33" s="5"/>
      <c r="B33" s="126"/>
      <c r="C33" s="79"/>
      <c r="D33" s="79"/>
      <c r="E33" s="79"/>
      <c r="F33" s="79"/>
      <c r="G33" s="79"/>
      <c r="H33" s="79"/>
      <c r="I33" s="79"/>
      <c r="J33" s="79"/>
      <c r="K33" s="79"/>
      <c r="L33" s="79"/>
      <c r="M33" s="85"/>
      <c r="N33" s="85"/>
      <c r="O33" s="85"/>
      <c r="P33" s="79"/>
      <c r="Q33" s="79"/>
      <c r="R33" s="79"/>
      <c r="S33" s="79"/>
      <c r="T33" s="79"/>
      <c r="U33" s="79"/>
      <c r="V33" s="79"/>
      <c r="W33" s="79"/>
      <c r="X33" s="79"/>
      <c r="Y33" s="79"/>
      <c r="Z33" s="79"/>
      <c r="AA33" s="79"/>
      <c r="AB33" s="79"/>
      <c r="AC33" s="79"/>
      <c r="AD33" s="5"/>
      <c r="AE33" s="8"/>
      <c r="AG33" s="24">
        <v>0.40277777777777901</v>
      </c>
      <c r="AO33" s="6"/>
      <c r="AP33" s="6"/>
      <c r="AQ33" s="6"/>
      <c r="AR33" s="6"/>
    </row>
    <row r="34" spans="1:44" s="28" customFormat="1" ht="15.75" customHeight="1" x14ac:dyDescent="0.15">
      <c r="A34" s="5"/>
      <c r="B34" s="126"/>
      <c r="C34" s="79"/>
      <c r="D34" s="79"/>
      <c r="E34" s="79"/>
      <c r="F34" s="79"/>
      <c r="G34" s="79"/>
      <c r="H34" s="79"/>
      <c r="I34" s="79"/>
      <c r="J34" s="79"/>
      <c r="K34" s="79"/>
      <c r="L34" s="79"/>
      <c r="M34" s="85"/>
      <c r="N34" s="85"/>
      <c r="O34" s="85"/>
      <c r="P34" s="79"/>
      <c r="Q34" s="79"/>
      <c r="R34" s="79"/>
      <c r="S34" s="79"/>
      <c r="T34" s="79"/>
      <c r="U34" s="79"/>
      <c r="V34" s="79"/>
      <c r="W34" s="79"/>
      <c r="X34" s="79"/>
      <c r="Y34" s="79"/>
      <c r="Z34" s="79"/>
      <c r="AA34" s="79"/>
      <c r="AB34" s="79"/>
      <c r="AC34" s="79"/>
      <c r="AD34" s="5"/>
      <c r="AE34" s="8"/>
      <c r="AG34" s="24">
        <v>0.406250000000001</v>
      </c>
      <c r="AO34" s="6"/>
      <c r="AP34" s="6"/>
      <c r="AQ34" s="6"/>
      <c r="AR34" s="6"/>
    </row>
    <row r="35" spans="1:44" s="28" customFormat="1" ht="15.75" customHeight="1" x14ac:dyDescent="0.15">
      <c r="A35" s="5"/>
      <c r="B35" s="7"/>
      <c r="C35" s="79"/>
      <c r="D35" s="79"/>
      <c r="E35" s="79"/>
      <c r="F35" s="79"/>
      <c r="G35" s="79"/>
      <c r="H35" s="79"/>
      <c r="I35" s="79"/>
      <c r="J35" s="79"/>
      <c r="K35" s="79"/>
      <c r="L35" s="79"/>
      <c r="M35" s="85"/>
      <c r="N35" s="85"/>
      <c r="O35" s="85"/>
      <c r="P35" s="5"/>
      <c r="Q35" s="5"/>
      <c r="R35" s="5"/>
      <c r="S35" s="5"/>
      <c r="T35" s="5"/>
      <c r="U35" s="5"/>
      <c r="V35" s="5"/>
      <c r="W35" s="5"/>
      <c r="X35" s="5"/>
      <c r="Y35" s="5"/>
      <c r="Z35" s="5"/>
      <c r="AA35" s="5"/>
      <c r="AB35" s="5"/>
      <c r="AC35" s="5"/>
      <c r="AD35" s="5"/>
      <c r="AE35" s="8"/>
      <c r="AG35" s="24">
        <v>0.40972222222222299</v>
      </c>
      <c r="AO35" s="6"/>
      <c r="AP35" s="6"/>
      <c r="AQ35" s="6"/>
      <c r="AR35" s="6"/>
    </row>
    <row r="36" spans="1:44" s="28" customFormat="1" ht="15.75" customHeight="1" x14ac:dyDescent="0.15">
      <c r="A36" s="5"/>
      <c r="B36" s="7"/>
      <c r="C36" s="79"/>
      <c r="D36" s="79"/>
      <c r="E36" s="79"/>
      <c r="F36" s="79"/>
      <c r="G36" s="79"/>
      <c r="H36" s="79"/>
      <c r="I36" s="79"/>
      <c r="J36" s="79"/>
      <c r="K36" s="79"/>
      <c r="L36" s="79"/>
      <c r="M36" s="85"/>
      <c r="N36" s="85"/>
      <c r="O36" s="85"/>
      <c r="P36" s="5"/>
      <c r="Q36" s="5"/>
      <c r="R36" s="5"/>
      <c r="S36" s="5"/>
      <c r="T36" s="5"/>
      <c r="U36" s="5"/>
      <c r="V36" s="5"/>
      <c r="W36" s="5"/>
      <c r="X36" s="5"/>
      <c r="Y36" s="5"/>
      <c r="Z36" s="5"/>
      <c r="AA36" s="5"/>
      <c r="AB36" s="5"/>
      <c r="AC36" s="5"/>
      <c r="AD36" s="5"/>
      <c r="AE36" s="8"/>
      <c r="AG36" s="24">
        <v>0.41319444444444497</v>
      </c>
      <c r="AO36" s="6"/>
      <c r="AP36" s="6"/>
      <c r="AQ36" s="6"/>
      <c r="AR36" s="6"/>
    </row>
    <row r="37" spans="1:44" s="28" customFormat="1" ht="15.75" customHeight="1" x14ac:dyDescent="0.15">
      <c r="A37" s="5"/>
      <c r="B37" s="7"/>
      <c r="C37" s="79"/>
      <c r="D37" s="79"/>
      <c r="E37" s="79"/>
      <c r="F37" s="79"/>
      <c r="G37" s="79"/>
      <c r="H37" s="79"/>
      <c r="I37" s="79"/>
      <c r="J37" s="79"/>
      <c r="K37" s="79"/>
      <c r="L37" s="79"/>
      <c r="M37" s="85"/>
      <c r="N37" s="85"/>
      <c r="O37" s="85"/>
      <c r="P37" s="5"/>
      <c r="Q37" s="5"/>
      <c r="R37" s="5"/>
      <c r="S37" s="5"/>
      <c r="T37" s="5"/>
      <c r="U37" s="5"/>
      <c r="V37" s="5"/>
      <c r="W37" s="5"/>
      <c r="X37" s="5"/>
      <c r="Y37" s="5"/>
      <c r="Z37" s="5"/>
      <c r="AA37" s="5"/>
      <c r="AB37" s="5"/>
      <c r="AC37" s="5"/>
      <c r="AD37" s="5"/>
      <c r="AE37" s="8"/>
      <c r="AG37" s="24">
        <v>0.41666666666666802</v>
      </c>
      <c r="AO37" s="6"/>
      <c r="AP37" s="6"/>
      <c r="AQ37" s="6"/>
      <c r="AR37" s="6"/>
    </row>
    <row r="38" spans="1:44" s="28" customFormat="1" ht="15.75" customHeight="1" x14ac:dyDescent="0.15">
      <c r="A38" s="5"/>
      <c r="B38" s="7"/>
      <c r="C38" s="79"/>
      <c r="D38" s="79"/>
      <c r="E38" s="79"/>
      <c r="F38" s="79"/>
      <c r="G38" s="79"/>
      <c r="H38" s="79"/>
      <c r="I38" s="79"/>
      <c r="J38" s="79"/>
      <c r="K38" s="79"/>
      <c r="L38" s="79"/>
      <c r="M38" s="85"/>
      <c r="N38" s="85"/>
      <c r="O38" s="85"/>
      <c r="P38" s="5"/>
      <c r="Q38" s="5"/>
      <c r="R38" s="5"/>
      <c r="S38" s="5"/>
      <c r="T38" s="5"/>
      <c r="U38" s="5"/>
      <c r="V38" s="5"/>
      <c r="W38" s="5"/>
      <c r="X38" s="5"/>
      <c r="Y38" s="5"/>
      <c r="Z38" s="5"/>
      <c r="AA38" s="5"/>
      <c r="AB38" s="5"/>
      <c r="AC38" s="5"/>
      <c r="AD38" s="5"/>
      <c r="AE38" s="8"/>
      <c r="AG38" s="24">
        <v>0.42013888888889001</v>
      </c>
      <c r="AO38" s="6"/>
      <c r="AP38" s="6"/>
      <c r="AQ38" s="6"/>
      <c r="AR38" s="6"/>
    </row>
    <row r="39" spans="1:44" s="28" customFormat="1" ht="15.75" customHeight="1" x14ac:dyDescent="0.15">
      <c r="A39" s="5"/>
      <c r="B39" s="7"/>
      <c r="C39" s="79"/>
      <c r="D39" s="79"/>
      <c r="E39" s="79"/>
      <c r="F39" s="79"/>
      <c r="G39" s="79"/>
      <c r="H39" s="79"/>
      <c r="I39" s="79"/>
      <c r="J39" s="79"/>
      <c r="K39" s="79"/>
      <c r="L39" s="79"/>
      <c r="M39" s="85"/>
      <c r="N39" s="85"/>
      <c r="O39" s="85"/>
      <c r="P39" s="5"/>
      <c r="Q39" s="5"/>
      <c r="R39" s="5"/>
      <c r="S39" s="5"/>
      <c r="T39" s="5"/>
      <c r="U39" s="5"/>
      <c r="V39" s="5"/>
      <c r="W39" s="5"/>
      <c r="X39" s="5"/>
      <c r="Y39" s="5"/>
      <c r="Z39" s="5"/>
      <c r="AA39" s="5"/>
      <c r="AB39" s="5"/>
      <c r="AC39" s="5"/>
      <c r="AD39" s="5"/>
      <c r="AE39" s="8"/>
      <c r="AG39" s="24">
        <v>0.42361111111111199</v>
      </c>
      <c r="AO39" s="6"/>
      <c r="AP39" s="6"/>
      <c r="AQ39" s="6"/>
      <c r="AR39" s="6"/>
    </row>
    <row r="40" spans="1:44"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
        <v>0.42708333333333398</v>
      </c>
      <c r="AO40" s="6"/>
      <c r="AP40" s="6"/>
      <c r="AQ40" s="6"/>
      <c r="AR40" s="6"/>
    </row>
    <row r="41" spans="1:44"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
        <v>0.43055555555555702</v>
      </c>
      <c r="AO41" s="6"/>
      <c r="AP41" s="6"/>
      <c r="AQ41" s="6"/>
      <c r="AR41" s="6"/>
    </row>
    <row r="42" spans="1:44"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
        <v>0.43402777777777901</v>
      </c>
      <c r="AO42" s="6"/>
      <c r="AP42" s="6"/>
      <c r="AQ42" s="6"/>
      <c r="AR42" s="6"/>
    </row>
    <row r="43" spans="1:44"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
        <v>0.437500000000001</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
        <v>0.44097222222222299</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
        <v>0.44444444444444497</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
        <v>0.44791666666666802</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
        <v>0.45138888888889001</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
        <v>0.45486111111111199</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
        <v>0.45833333333333498</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
        <v>0.46180555555555702</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
        <v>0.46527777777777901</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
        <v>0.468750000000001</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
        <v>0.47222222222222399</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
        <v>0.47569444444444597</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
        <v>0.47916666666666802</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
        <v>0.48263888888889001</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
        <v>0.48611111111111299</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
        <v>0.48958333333333498</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
        <v>0.49305555555555702</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
        <v>0.49652777777777901</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
        <v>0.500000000000002</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
        <v>0.50347222222222399</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24">
        <v>0.50694444444444597</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
        <v>0.51041666666666896</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
        <v>0.51388888888889095</v>
      </c>
      <c r="AO65" s="6"/>
      <c r="AP65" s="6"/>
      <c r="AQ65" s="6"/>
      <c r="AR65" s="6"/>
    </row>
    <row r="66" spans="1:44" s="28"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
        <v>0.51736111111111305</v>
      </c>
      <c r="AO66" s="6"/>
      <c r="AP66" s="6"/>
      <c r="AQ66" s="6"/>
      <c r="AR66" s="6"/>
    </row>
    <row r="67" spans="1:44"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
        <v>0.52083333333333504</v>
      </c>
      <c r="AO67" s="6"/>
      <c r="AP67" s="6"/>
      <c r="AQ67" s="6"/>
      <c r="AR67" s="6"/>
    </row>
    <row r="68" spans="1:44"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
        <v>0.52430555555555802</v>
      </c>
      <c r="AO68" s="6"/>
      <c r="AP68" s="6"/>
      <c r="AQ68" s="6"/>
      <c r="AR68" s="6"/>
    </row>
    <row r="69" spans="1:44"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
        <v>0.52777777777778001</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
        <v>0.531250000000002</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
        <v>0.53472222222222399</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
        <v>0.53819444444444697</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
        <v>0.54166666666666896</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
        <v>0.54513888888889095</v>
      </c>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
        <v>0.54861111111111305</v>
      </c>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
        <v>0.55208333333333603</v>
      </c>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
        <v>0.55555555555555802</v>
      </c>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
        <v>0.55902777777778001</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
        <v>0.562500000000003</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
        <v>0.56597222222222499</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
        <v>0.56944444444444697</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
        <v>0.57291666666666896</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
        <v>0.57638888888889195</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
        <v>0.57986111111111405</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
        <v>0.58333333333333603</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
        <v>0.58680555555555802</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
        <v>0.59027777777778101</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
        <v>0.593750000000003</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
        <v>0.59722222222222499</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
        <v>0.60069444444444697</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
        <v>0.60416666666666996</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
        <v>0.60763888888889195</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
        <v>0.61111111111111405</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
        <v>0.61458333333333603</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
        <v>0.61805555555555902</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
        <v>0.62152777777778101</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
        <v>0.625000000000003</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
        <v>0.62847222222222598</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
        <v>0.63194444444444797</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
        <v>0.63541666666666996</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
        <v>0.63888888888889195</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
        <v>0.64236111111111505</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
        <v>0.64583333333333703</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
        <v>0.64930555555555902</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
        <v>0.65277777777778101</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
        <v>0.656250000000004</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
        <v>0.65972222222222598</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
        <v>0.66319444444444797</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
        <v>0.66666666666666996</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
        <v>0.67013888888889295</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
        <v>0.67361111111111505</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
        <v>0.67708333333333703</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
        <v>0.68055555555556002</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
        <v>0.68402777777778201</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
        <v>0.687500000000004</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
        <v>0.69097222222222598</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
        <v>0.69444444444444897</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
        <v>0.69791666666667096</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
        <v>0.70138888888889295</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
        <v>0.70486111111111505</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
        <v>0.70833333333333803</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
        <v>0.71180555555556002</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
        <v>0.71527777777778201</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
        <v>0.718750000000004</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
        <v>0.72222222222222698</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
        <v>0.72569444444444897</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
        <v>0.72916666666667096</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
        <v>0.73263888888889395</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
        <v>0.73611111111111605</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
        <v>0.73958333333333803</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
        <v>0.74305555555556002</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
        <v>0.74652777777778301</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
        <v>0.750000000000005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
        <v>0.75347222222222698</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
        <v>0.75694444444444897</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
        <v>0.76041666666667196</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
        <v>0.76388888888889395</v>
      </c>
    </row>
    <row r="138" spans="1:33" s="28" customFormat="1" ht="17.25" x14ac:dyDescent="0.1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24">
        <v>0.76736111111111605</v>
      </c>
    </row>
    <row r="139" spans="1:33" s="28" customFormat="1" ht="17.25" x14ac:dyDescent="0.1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24">
        <v>0.77083333333333803</v>
      </c>
    </row>
    <row r="140" spans="1:33" s="28" customFormat="1" ht="17.25" x14ac:dyDescent="0.1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24">
        <v>0.77430555555556102</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
        <v>0.77777777777778301</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
        <v>0.781250000000005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
        <v>0.78472222222222798</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
        <v>0.78819444444444997</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31">
        <v>0.79166666666667196</v>
      </c>
    </row>
  </sheetData>
  <mergeCells count="89">
    <mergeCell ref="C28:O28"/>
    <mergeCell ref="Y21:AC21"/>
    <mergeCell ref="B30:AC30"/>
    <mergeCell ref="B31:AC31"/>
    <mergeCell ref="Y23:AC23"/>
    <mergeCell ref="C22:O22"/>
    <mergeCell ref="P22:R22"/>
    <mergeCell ref="C24:O24"/>
    <mergeCell ref="P25:R25"/>
    <mergeCell ref="S25:U25"/>
    <mergeCell ref="V25:X25"/>
    <mergeCell ref="Y25:AC25"/>
    <mergeCell ref="S23:U23"/>
    <mergeCell ref="V23:X23"/>
    <mergeCell ref="S22:U22"/>
    <mergeCell ref="V22:X22"/>
    <mergeCell ref="Y22:AC22"/>
    <mergeCell ref="C23:O23"/>
    <mergeCell ref="P23:R23"/>
    <mergeCell ref="B16:O17"/>
    <mergeCell ref="P16:R17"/>
    <mergeCell ref="S20:U20"/>
    <mergeCell ref="V20:X20"/>
    <mergeCell ref="Y20:AC20"/>
    <mergeCell ref="C21:O21"/>
    <mergeCell ref="P21:R21"/>
    <mergeCell ref="S21:U21"/>
    <mergeCell ref="V21:X21"/>
    <mergeCell ref="S16:U17"/>
    <mergeCell ref="C20:O20"/>
    <mergeCell ref="P20:R20"/>
    <mergeCell ref="V18:X18"/>
    <mergeCell ref="B18:O18"/>
    <mergeCell ref="P18:R18"/>
    <mergeCell ref="S18:U18"/>
    <mergeCell ref="B3:AC3"/>
    <mergeCell ref="B6:C6"/>
    <mergeCell ref="D6:AC6"/>
    <mergeCell ref="B7:C7"/>
    <mergeCell ref="D7:AC7"/>
    <mergeCell ref="Y10:AC11"/>
    <mergeCell ref="V13:X14"/>
    <mergeCell ref="Y13:AC14"/>
    <mergeCell ref="E14:U14"/>
    <mergeCell ref="B10:C11"/>
    <mergeCell ref="R10:U10"/>
    <mergeCell ref="V10:X11"/>
    <mergeCell ref="E11:I11"/>
    <mergeCell ref="M11:P11"/>
    <mergeCell ref="R11:U11"/>
    <mergeCell ref="E10:I10"/>
    <mergeCell ref="J10:K11"/>
    <mergeCell ref="M10:P10"/>
    <mergeCell ref="B13:C14"/>
    <mergeCell ref="E13:U13"/>
    <mergeCell ref="Y18:AC18"/>
    <mergeCell ref="V16:X17"/>
    <mergeCell ref="Y16:AC17"/>
    <mergeCell ref="AM18:AN18"/>
    <mergeCell ref="AI18:AJ18"/>
    <mergeCell ref="AK18:AL18"/>
    <mergeCell ref="AH16:AH17"/>
    <mergeCell ref="AI16:AJ16"/>
    <mergeCell ref="AK16:AL16"/>
    <mergeCell ref="AM16:AN16"/>
    <mergeCell ref="P28:R28"/>
    <mergeCell ref="S28:U28"/>
    <mergeCell ref="V28:X28"/>
    <mergeCell ref="Y28:AC28"/>
    <mergeCell ref="C19:O19"/>
    <mergeCell ref="C27:O27"/>
    <mergeCell ref="P27:R27"/>
    <mergeCell ref="S27:U27"/>
    <mergeCell ref="V27:X27"/>
    <mergeCell ref="Y27:AC27"/>
    <mergeCell ref="P19:R19"/>
    <mergeCell ref="S19:U19"/>
    <mergeCell ref="V19:X19"/>
    <mergeCell ref="Y19:AC19"/>
    <mergeCell ref="C26:O26"/>
    <mergeCell ref="P26:R26"/>
    <mergeCell ref="C25:O25"/>
    <mergeCell ref="S26:U26"/>
    <mergeCell ref="V26:X26"/>
    <mergeCell ref="Y26:AC26"/>
    <mergeCell ref="P24:R24"/>
    <mergeCell ref="S24:U24"/>
    <mergeCell ref="V24:X24"/>
    <mergeCell ref="Y24:AC24"/>
  </mergeCells>
  <phoneticPr fontId="13"/>
  <dataValidations count="2">
    <dataValidation type="list" allowBlank="1" showInputMessage="1" showErrorMessage="1" sqref="M10 M11:P11 R10 R11:U11">
      <formula1>$AG$17:$AG$145</formula1>
    </dataValidation>
    <dataValidation type="list" allowBlank="1" showInputMessage="1" showErrorMessage="1" sqref="V27:V28 S27:S28 P27:P28 P19:X26">
      <formula1>$AH$19:$AH$23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BB149"/>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13"/>
      <c r="AE3" s="81"/>
    </row>
    <row r="4" spans="1:41" s="77" customFormat="1" ht="7.5" customHeight="1" x14ac:dyDescent="0.15">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81"/>
    </row>
    <row r="5" spans="1:41"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525</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311">
        <v>1</v>
      </c>
      <c r="E10" s="675"/>
      <c r="F10" s="676"/>
      <c r="G10" s="676"/>
      <c r="H10" s="676"/>
      <c r="I10" s="677"/>
      <c r="J10" s="447" t="s">
        <v>30</v>
      </c>
      <c r="K10" s="357"/>
      <c r="L10" s="312">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314">
        <v>2</v>
      </c>
      <c r="E11" s="657" t="s">
        <v>558</v>
      </c>
      <c r="F11" s="658"/>
      <c r="G11" s="658"/>
      <c r="H11" s="658"/>
      <c r="I11" s="659"/>
      <c r="J11" s="447"/>
      <c r="K11" s="357"/>
      <c r="L11" s="312">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317"/>
      <c r="E12" s="95"/>
      <c r="F12" s="95"/>
      <c r="G12" s="95"/>
      <c r="H12" s="95"/>
      <c r="I12" s="97"/>
      <c r="J12" s="317"/>
      <c r="K12" s="317"/>
      <c r="L12" s="95"/>
      <c r="M12" s="95"/>
      <c r="N12" s="95"/>
      <c r="O12" s="317"/>
      <c r="P12" s="317"/>
      <c r="Q12" s="317"/>
      <c r="R12" s="317"/>
      <c r="S12" s="95"/>
      <c r="T12" s="95"/>
      <c r="U12" s="95"/>
      <c r="V12" s="95"/>
      <c r="W12" s="95"/>
      <c r="X12" s="95"/>
      <c r="Y12" s="95"/>
      <c r="Z12" s="95"/>
      <c r="AA12" s="98"/>
      <c r="AB12" s="317"/>
      <c r="AC12" s="317"/>
      <c r="AF12" s="77"/>
      <c r="AG12" s="77"/>
    </row>
    <row r="13" spans="1:41" s="77" customFormat="1" ht="18.75" customHeight="1" x14ac:dyDescent="0.15">
      <c r="B13" s="385" t="s">
        <v>4</v>
      </c>
      <c r="C13" s="385"/>
      <c r="D13" s="311">
        <v>1</v>
      </c>
      <c r="E13" s="672" t="s">
        <v>553</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314">
        <v>2</v>
      </c>
      <c r="E14" s="669" t="s">
        <v>556</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F16" s="99" t="s">
        <v>13</v>
      </c>
      <c r="AG16" s="99" t="s">
        <v>31</v>
      </c>
      <c r="AH16" s="508"/>
      <c r="AI16" s="496" t="s">
        <v>44</v>
      </c>
      <c r="AJ16" s="497"/>
      <c r="AK16" s="496" t="s">
        <v>34</v>
      </c>
      <c r="AL16" s="497"/>
      <c r="AM16" s="496" t="s">
        <v>43</v>
      </c>
      <c r="AN16" s="497"/>
    </row>
    <row r="17" spans="1:54"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F17" s="100"/>
      <c r="AG17" s="101" t="s">
        <v>32</v>
      </c>
      <c r="AH17" s="509"/>
      <c r="AI17" s="102" t="s">
        <v>45</v>
      </c>
      <c r="AJ17" s="103" t="s">
        <v>46</v>
      </c>
      <c r="AK17" s="102" t="s">
        <v>45</v>
      </c>
      <c r="AL17" s="104" t="s">
        <v>46</v>
      </c>
      <c r="AM17" s="105" t="s">
        <v>47</v>
      </c>
      <c r="AN17" s="104" t="s">
        <v>46</v>
      </c>
    </row>
    <row r="18" spans="1:54"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315"/>
      <c r="AI18" s="496" t="s">
        <v>44</v>
      </c>
      <c r="AJ18" s="497"/>
      <c r="AK18" s="496" t="s">
        <v>34</v>
      </c>
      <c r="AL18" s="497"/>
      <c r="AM18" s="496" t="s">
        <v>43</v>
      </c>
      <c r="AN18" s="497"/>
    </row>
    <row r="19" spans="1:54" s="77" customFormat="1" ht="41.25" customHeight="1" x14ac:dyDescent="0.15">
      <c r="A19" s="79"/>
      <c r="B19" s="107" t="s">
        <v>36</v>
      </c>
      <c r="C19" s="467" t="s">
        <v>540</v>
      </c>
      <c r="D19" s="468"/>
      <c r="E19" s="468"/>
      <c r="F19" s="468"/>
      <c r="G19" s="468"/>
      <c r="H19" s="468"/>
      <c r="I19" s="468"/>
      <c r="J19" s="468"/>
      <c r="K19" s="468"/>
      <c r="L19" s="468"/>
      <c r="M19" s="468"/>
      <c r="N19" s="468"/>
      <c r="O19" s="468"/>
      <c r="P19" s="488"/>
      <c r="Q19" s="463"/>
      <c r="R19" s="489"/>
      <c r="S19" s="648"/>
      <c r="T19" s="649"/>
      <c r="U19" s="650"/>
      <c r="V19" s="651"/>
      <c r="W19" s="651"/>
      <c r="X19" s="651"/>
      <c r="Y19" s="638"/>
      <c r="Z19" s="638"/>
      <c r="AA19" s="638"/>
      <c r="AB19" s="638"/>
      <c r="AC19" s="639"/>
      <c r="AD19" s="79"/>
      <c r="AF19" s="108" t="s">
        <v>11</v>
      </c>
      <c r="AG19" s="109">
        <v>0.33333333333333331</v>
      </c>
      <c r="AH19" s="110"/>
      <c r="AI19" s="111"/>
      <c r="AJ19" s="112"/>
      <c r="AK19" s="113"/>
      <c r="AL19" s="114"/>
      <c r="AM19" s="113"/>
      <c r="AN19" s="114"/>
      <c r="AP19" s="300"/>
      <c r="AQ19" s="300"/>
      <c r="AR19" s="300"/>
      <c r="AS19" s="300"/>
      <c r="AT19" s="300"/>
      <c r="AU19" s="300"/>
      <c r="AV19" s="300"/>
      <c r="AW19" s="300"/>
      <c r="AX19" s="300"/>
      <c r="AY19" s="300"/>
      <c r="AZ19" s="300"/>
      <c r="BA19" s="300"/>
      <c r="BB19" s="300"/>
    </row>
    <row r="20" spans="1:54" s="77" customFormat="1" ht="41.25" customHeight="1" x14ac:dyDescent="0.15">
      <c r="A20" s="79"/>
      <c r="B20" s="107" t="s">
        <v>37</v>
      </c>
      <c r="C20" s="467" t="s">
        <v>367</v>
      </c>
      <c r="D20" s="468"/>
      <c r="E20" s="468"/>
      <c r="F20" s="468"/>
      <c r="G20" s="468"/>
      <c r="H20" s="468"/>
      <c r="I20" s="468"/>
      <c r="J20" s="468"/>
      <c r="K20" s="468"/>
      <c r="L20" s="468"/>
      <c r="M20" s="468"/>
      <c r="N20" s="468"/>
      <c r="O20" s="468"/>
      <c r="P20" s="416"/>
      <c r="Q20" s="417"/>
      <c r="R20" s="418"/>
      <c r="S20" s="623"/>
      <c r="T20" s="624"/>
      <c r="U20" s="625"/>
      <c r="V20" s="622"/>
      <c r="W20" s="622"/>
      <c r="X20" s="622"/>
      <c r="Y20" s="626"/>
      <c r="Z20" s="626"/>
      <c r="AA20" s="626"/>
      <c r="AB20" s="626"/>
      <c r="AC20" s="627"/>
      <c r="AD20" s="79"/>
      <c r="AF20" s="316" t="s">
        <v>12</v>
      </c>
      <c r="AG20" s="109">
        <v>0.33680555555555558</v>
      </c>
      <c r="AH20" s="110">
        <v>4</v>
      </c>
      <c r="AI20" s="111" t="s">
        <v>50</v>
      </c>
      <c r="AJ20" s="112" t="s">
        <v>48</v>
      </c>
      <c r="AK20" s="111" t="s">
        <v>55</v>
      </c>
      <c r="AL20" s="116" t="s">
        <v>56</v>
      </c>
      <c r="AM20" s="111" t="s">
        <v>57</v>
      </c>
      <c r="AN20" s="116" t="s">
        <v>58</v>
      </c>
      <c r="AP20" s="300"/>
      <c r="AQ20" s="300"/>
      <c r="AR20" s="300"/>
      <c r="AS20" s="300"/>
      <c r="AT20" s="300"/>
      <c r="AU20" s="300"/>
      <c r="AV20" s="300"/>
      <c r="AW20" s="300"/>
      <c r="AX20" s="300"/>
      <c r="AY20" s="300"/>
      <c r="AZ20" s="300"/>
      <c r="BA20" s="300"/>
      <c r="BB20" s="300"/>
    </row>
    <row r="21" spans="1:54" s="77" customFormat="1" ht="41.25" customHeight="1" x14ac:dyDescent="0.15">
      <c r="A21" s="79"/>
      <c r="B21" s="107" t="s">
        <v>38</v>
      </c>
      <c r="C21" s="408" t="s">
        <v>368</v>
      </c>
      <c r="D21" s="409"/>
      <c r="E21" s="409"/>
      <c r="F21" s="409"/>
      <c r="G21" s="409"/>
      <c r="H21" s="409"/>
      <c r="I21" s="409"/>
      <c r="J21" s="409"/>
      <c r="K21" s="409"/>
      <c r="L21" s="409"/>
      <c r="M21" s="409"/>
      <c r="N21" s="409"/>
      <c r="O21" s="409"/>
      <c r="P21" s="416"/>
      <c r="Q21" s="417"/>
      <c r="R21" s="418"/>
      <c r="S21" s="623"/>
      <c r="T21" s="624"/>
      <c r="U21" s="625"/>
      <c r="V21" s="622"/>
      <c r="W21" s="622"/>
      <c r="X21" s="622"/>
      <c r="Y21" s="626"/>
      <c r="Z21" s="626"/>
      <c r="AA21" s="626"/>
      <c r="AB21" s="626"/>
      <c r="AC21" s="627"/>
      <c r="AD21" s="79"/>
      <c r="AF21" s="85"/>
      <c r="AG21" s="109">
        <v>0.34027777777777801</v>
      </c>
      <c r="AH21" s="117">
        <v>3</v>
      </c>
      <c r="AI21" s="118" t="s">
        <v>51</v>
      </c>
      <c r="AJ21" s="119" t="s">
        <v>49</v>
      </c>
      <c r="AK21" s="118" t="s">
        <v>59</v>
      </c>
      <c r="AL21" s="120" t="s">
        <v>60</v>
      </c>
      <c r="AM21" s="118" t="s">
        <v>61</v>
      </c>
      <c r="AN21" s="120" t="s">
        <v>62</v>
      </c>
      <c r="AP21" s="300"/>
      <c r="AQ21" s="300"/>
      <c r="AR21" s="300"/>
      <c r="AS21" s="300"/>
      <c r="AT21" s="300"/>
      <c r="AU21" s="300"/>
      <c r="AV21" s="300"/>
      <c r="AW21" s="300"/>
      <c r="AX21" s="300"/>
      <c r="AY21" s="300"/>
      <c r="AZ21" s="300"/>
      <c r="BA21" s="300"/>
      <c r="BB21" s="300"/>
    </row>
    <row r="22" spans="1:54" s="77" customFormat="1" ht="41.25" customHeight="1" x14ac:dyDescent="0.15">
      <c r="A22" s="79"/>
      <c r="B22" s="107" t="s">
        <v>366</v>
      </c>
      <c r="C22" s="408" t="s">
        <v>369</v>
      </c>
      <c r="D22" s="409"/>
      <c r="E22" s="409"/>
      <c r="F22" s="409"/>
      <c r="G22" s="409"/>
      <c r="H22" s="409"/>
      <c r="I22" s="409"/>
      <c r="J22" s="409"/>
      <c r="K22" s="409"/>
      <c r="L22" s="409"/>
      <c r="M22" s="409"/>
      <c r="N22" s="409"/>
      <c r="O22" s="409"/>
      <c r="P22" s="416"/>
      <c r="Q22" s="417"/>
      <c r="R22" s="418"/>
      <c r="S22" s="623"/>
      <c r="T22" s="624"/>
      <c r="U22" s="625"/>
      <c r="V22" s="622"/>
      <c r="W22" s="622"/>
      <c r="X22" s="622"/>
      <c r="Y22" s="626"/>
      <c r="Z22" s="626"/>
      <c r="AA22" s="626"/>
      <c r="AB22" s="626"/>
      <c r="AC22" s="627"/>
      <c r="AD22" s="79"/>
      <c r="AF22" s="85"/>
      <c r="AG22" s="109">
        <v>0.34722222222222199</v>
      </c>
      <c r="AH22" s="110">
        <v>2</v>
      </c>
      <c r="AI22" s="122" t="s">
        <v>53</v>
      </c>
      <c r="AJ22" s="103" t="s">
        <v>49</v>
      </c>
      <c r="AK22" s="122" t="s">
        <v>67</v>
      </c>
      <c r="AL22" s="123" t="s">
        <v>68</v>
      </c>
      <c r="AM22" s="122" t="s">
        <v>69</v>
      </c>
      <c r="AN22" s="123" t="s">
        <v>70</v>
      </c>
    </row>
    <row r="23" spans="1:54" s="77" customFormat="1" ht="41.25" customHeight="1" thickBot="1" x14ac:dyDescent="0.2">
      <c r="A23" s="79"/>
      <c r="B23" s="107" t="s">
        <v>348</v>
      </c>
      <c r="C23" s="408" t="s">
        <v>370</v>
      </c>
      <c r="D23" s="409"/>
      <c r="E23" s="409"/>
      <c r="F23" s="409"/>
      <c r="G23" s="409"/>
      <c r="H23" s="409"/>
      <c r="I23" s="409"/>
      <c r="J23" s="409"/>
      <c r="K23" s="409"/>
      <c r="L23" s="409"/>
      <c r="M23" s="409"/>
      <c r="N23" s="409"/>
      <c r="O23" s="409"/>
      <c r="P23" s="413"/>
      <c r="Q23" s="414"/>
      <c r="R23" s="415"/>
      <c r="S23" s="700"/>
      <c r="T23" s="698"/>
      <c r="U23" s="698"/>
      <c r="V23" s="701"/>
      <c r="W23" s="701"/>
      <c r="X23" s="701"/>
      <c r="Y23" s="704"/>
      <c r="Z23" s="704"/>
      <c r="AA23" s="704"/>
      <c r="AB23" s="704"/>
      <c r="AC23" s="705"/>
      <c r="AD23" s="79"/>
      <c r="AF23" s="85"/>
      <c r="AG23" s="109">
        <v>0.35069444444444497</v>
      </c>
      <c r="AH23" s="117">
        <v>1</v>
      </c>
      <c r="AI23" s="85"/>
      <c r="AJ23" s="85"/>
      <c r="AK23" s="124"/>
      <c r="AL23" s="85"/>
      <c r="AM23" s="124"/>
      <c r="AN23" s="124"/>
    </row>
    <row r="24" spans="1:54" s="77" customFormat="1" ht="41.25" customHeight="1" x14ac:dyDescent="0.15">
      <c r="A24" s="79"/>
      <c r="B24" s="107"/>
      <c r="C24" s="408"/>
      <c r="D24" s="409"/>
      <c r="E24" s="409"/>
      <c r="F24" s="409"/>
      <c r="G24" s="409"/>
      <c r="H24" s="409"/>
      <c r="I24" s="409"/>
      <c r="J24" s="409"/>
      <c r="K24" s="409"/>
      <c r="L24" s="409"/>
      <c r="M24" s="409"/>
      <c r="N24" s="409"/>
      <c r="O24" s="409"/>
      <c r="P24" s="708"/>
      <c r="Q24" s="708"/>
      <c r="R24" s="708"/>
      <c r="S24" s="743"/>
      <c r="T24" s="744"/>
      <c r="U24" s="744"/>
      <c r="V24" s="745"/>
      <c r="W24" s="746"/>
      <c r="X24" s="746"/>
      <c r="Y24" s="747"/>
      <c r="Z24" s="747"/>
      <c r="AA24" s="747"/>
      <c r="AB24" s="747"/>
      <c r="AC24" s="747"/>
      <c r="AD24" s="79"/>
      <c r="AF24" s="85"/>
      <c r="AG24" s="109">
        <v>0.35416666666666702</v>
      </c>
      <c r="AH24" s="124"/>
      <c r="AI24" s="85"/>
      <c r="AJ24" s="85"/>
      <c r="AK24" s="124"/>
      <c r="AL24" s="85"/>
      <c r="AM24" s="124"/>
      <c r="AN24" s="124"/>
    </row>
    <row r="25" spans="1:54" s="77" customFormat="1" ht="41.25" customHeight="1" x14ac:dyDescent="0.15">
      <c r="A25" s="79"/>
      <c r="B25" s="107"/>
      <c r="C25" s="408"/>
      <c r="D25" s="409"/>
      <c r="E25" s="409"/>
      <c r="F25" s="409"/>
      <c r="G25" s="409"/>
      <c r="H25" s="409"/>
      <c r="I25" s="409"/>
      <c r="J25" s="409"/>
      <c r="K25" s="409"/>
      <c r="L25" s="409"/>
      <c r="M25" s="409"/>
      <c r="N25" s="409"/>
      <c r="O25" s="409"/>
      <c r="P25" s="719"/>
      <c r="Q25" s="719"/>
      <c r="R25" s="719"/>
      <c r="S25" s="709"/>
      <c r="T25" s="710"/>
      <c r="U25" s="710"/>
      <c r="V25" s="711"/>
      <c r="W25" s="712"/>
      <c r="X25" s="712"/>
      <c r="Y25" s="689"/>
      <c r="Z25" s="689"/>
      <c r="AA25" s="689"/>
      <c r="AB25" s="689"/>
      <c r="AC25" s="689"/>
      <c r="AD25" s="79"/>
      <c r="AF25" s="85"/>
      <c r="AG25" s="109">
        <v>0.35763888888888901</v>
      </c>
      <c r="AH25" s="85"/>
      <c r="AI25" s="85"/>
      <c r="AJ25" s="85"/>
      <c r="AK25" s="124"/>
      <c r="AL25" s="85"/>
      <c r="AM25" s="124"/>
      <c r="AN25" s="124"/>
    </row>
    <row r="26" spans="1:54" s="77" customFormat="1" ht="41.25" customHeight="1" x14ac:dyDescent="0.15">
      <c r="A26" s="79"/>
      <c r="B26" s="107"/>
      <c r="C26" s="408"/>
      <c r="D26" s="409"/>
      <c r="E26" s="409"/>
      <c r="F26" s="409"/>
      <c r="G26" s="409"/>
      <c r="H26" s="409"/>
      <c r="I26" s="409"/>
      <c r="J26" s="409"/>
      <c r="K26" s="409"/>
      <c r="L26" s="409"/>
      <c r="M26" s="409"/>
      <c r="N26" s="409"/>
      <c r="O26" s="409"/>
      <c r="P26" s="719"/>
      <c r="Q26" s="719"/>
      <c r="R26" s="719"/>
      <c r="S26" s="709"/>
      <c r="T26" s="710"/>
      <c r="U26" s="710"/>
      <c r="V26" s="711"/>
      <c r="W26" s="712"/>
      <c r="X26" s="712"/>
      <c r="Y26" s="689"/>
      <c r="Z26" s="689"/>
      <c r="AA26" s="689"/>
      <c r="AB26" s="689"/>
      <c r="AC26" s="689"/>
      <c r="AD26" s="79"/>
      <c r="AF26" s="85"/>
      <c r="AG26" s="109">
        <v>0.36111111111111099</v>
      </c>
      <c r="AH26" s="85"/>
      <c r="AI26" s="85"/>
      <c r="AJ26" s="85"/>
      <c r="AK26" s="124"/>
      <c r="AL26" s="85"/>
      <c r="AM26" s="124"/>
      <c r="AN26" s="124"/>
    </row>
    <row r="27" spans="1:54" s="77" customFormat="1" ht="41.25" customHeight="1" x14ac:dyDescent="0.15">
      <c r="A27" s="79"/>
      <c r="B27" s="107"/>
      <c r="C27" s="408"/>
      <c r="D27" s="409"/>
      <c r="E27" s="409"/>
      <c r="F27" s="409"/>
      <c r="G27" s="409"/>
      <c r="H27" s="409"/>
      <c r="I27" s="409"/>
      <c r="J27" s="409"/>
      <c r="K27" s="409"/>
      <c r="L27" s="409"/>
      <c r="M27" s="409"/>
      <c r="N27" s="409"/>
      <c r="O27" s="409"/>
      <c r="P27" s="719"/>
      <c r="Q27" s="719"/>
      <c r="R27" s="719"/>
      <c r="S27" s="709"/>
      <c r="T27" s="710"/>
      <c r="U27" s="710"/>
      <c r="V27" s="711"/>
      <c r="W27" s="712"/>
      <c r="X27" s="712"/>
      <c r="Y27" s="689"/>
      <c r="Z27" s="689"/>
      <c r="AA27" s="689"/>
      <c r="AB27" s="689"/>
      <c r="AC27" s="689"/>
      <c r="AD27" s="79"/>
      <c r="AF27" s="85"/>
      <c r="AG27" s="109">
        <v>0.35763888888888901</v>
      </c>
      <c r="AH27" s="85"/>
      <c r="AI27" s="85"/>
      <c r="AJ27" s="85"/>
      <c r="AK27" s="124"/>
      <c r="AL27" s="85"/>
      <c r="AM27" s="124"/>
      <c r="AN27" s="124"/>
    </row>
    <row r="28" spans="1:54"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54"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54"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54"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54" s="85" customFormat="1" ht="15.75" customHeight="1" x14ac:dyDescent="0.15">
      <c r="A32" s="79"/>
      <c r="B32" s="126"/>
      <c r="C32" s="79"/>
      <c r="D32" s="79"/>
      <c r="E32" s="79"/>
      <c r="F32" s="79"/>
      <c r="G32" s="79"/>
      <c r="H32" s="79"/>
      <c r="I32" s="79"/>
      <c r="J32" s="79"/>
      <c r="K32" s="79"/>
      <c r="L32" s="79"/>
      <c r="M32" s="77"/>
      <c r="N32" s="77"/>
      <c r="O32" s="77"/>
      <c r="P32" s="79"/>
      <c r="Q32" s="79"/>
      <c r="R32" s="79"/>
      <c r="S32" s="79"/>
      <c r="T32" s="79"/>
      <c r="U32" s="79"/>
      <c r="V32" s="79"/>
      <c r="W32" s="79"/>
      <c r="X32" s="79"/>
      <c r="Y32" s="79"/>
      <c r="Z32" s="79"/>
      <c r="AA32" s="79"/>
      <c r="AB32" s="79"/>
      <c r="AC32" s="79"/>
      <c r="AD32" s="79"/>
      <c r="AE32" s="77"/>
      <c r="AG32" s="109">
        <v>0.38541666666666702</v>
      </c>
      <c r="AO32" s="77"/>
      <c r="AP32" s="77"/>
      <c r="AQ32" s="77"/>
      <c r="AR32" s="77"/>
    </row>
    <row r="33" spans="1:44" s="85" customFormat="1" ht="15.75" customHeight="1" x14ac:dyDescent="0.15">
      <c r="A33" s="79"/>
      <c r="B33" s="126"/>
      <c r="C33" s="79"/>
      <c r="D33" s="79"/>
      <c r="E33" s="79"/>
      <c r="F33" s="79"/>
      <c r="G33" s="79"/>
      <c r="H33" s="79"/>
      <c r="I33" s="79"/>
      <c r="J33" s="79"/>
      <c r="K33" s="79"/>
      <c r="L33" s="79"/>
      <c r="P33" s="79"/>
      <c r="Q33" s="79"/>
      <c r="R33" s="79"/>
      <c r="S33" s="79"/>
      <c r="T33" s="79"/>
      <c r="U33" s="79"/>
      <c r="V33" s="79"/>
      <c r="W33" s="79"/>
      <c r="X33" s="79"/>
      <c r="Y33" s="79"/>
      <c r="Z33" s="79"/>
      <c r="AA33" s="79"/>
      <c r="AB33" s="79"/>
      <c r="AC33" s="79"/>
      <c r="AD33" s="79"/>
      <c r="AE33" s="77"/>
      <c r="AG33" s="109">
        <v>0.38888888888889001</v>
      </c>
      <c r="AO33" s="77"/>
      <c r="AP33" s="77"/>
      <c r="AQ33" s="77"/>
      <c r="AR33" s="77"/>
    </row>
    <row r="34" spans="1:44" s="85" customFormat="1" ht="15.75" customHeight="1" x14ac:dyDescent="0.15">
      <c r="A34" s="79"/>
      <c r="B34" s="126"/>
      <c r="C34" s="79"/>
      <c r="D34" s="79"/>
      <c r="E34" s="79"/>
      <c r="F34" s="79"/>
      <c r="G34" s="79"/>
      <c r="H34" s="79"/>
      <c r="I34" s="79"/>
      <c r="J34" s="79"/>
      <c r="K34" s="79"/>
      <c r="L34" s="79"/>
      <c r="P34" s="79"/>
      <c r="Q34" s="79"/>
      <c r="R34" s="79"/>
      <c r="S34" s="79"/>
      <c r="T34" s="79"/>
      <c r="U34" s="79"/>
      <c r="V34" s="79"/>
      <c r="W34" s="79"/>
      <c r="X34" s="79"/>
      <c r="Y34" s="79"/>
      <c r="Z34" s="79"/>
      <c r="AA34" s="79"/>
      <c r="AB34" s="79"/>
      <c r="AC34" s="79"/>
      <c r="AD34" s="79"/>
      <c r="AE34" s="127"/>
      <c r="AG34" s="109">
        <v>0.39236111111111199</v>
      </c>
      <c r="AO34" s="77"/>
      <c r="AP34" s="77"/>
      <c r="AQ34" s="77"/>
      <c r="AR34" s="77"/>
    </row>
    <row r="35" spans="1:44" s="28" customFormat="1" ht="15.75" customHeight="1" x14ac:dyDescent="0.15">
      <c r="A35" s="5"/>
      <c r="B35" s="126"/>
      <c r="C35" s="79"/>
      <c r="D35" s="79"/>
      <c r="E35" s="79"/>
      <c r="F35" s="79"/>
      <c r="G35" s="79"/>
      <c r="H35" s="79"/>
      <c r="I35" s="79"/>
      <c r="J35" s="79"/>
      <c r="K35" s="79"/>
      <c r="L35" s="79"/>
      <c r="M35" s="85"/>
      <c r="N35" s="85"/>
      <c r="O35" s="85"/>
      <c r="P35" s="79"/>
      <c r="Q35" s="79"/>
      <c r="R35" s="79"/>
      <c r="S35" s="79"/>
      <c r="T35" s="79"/>
      <c r="U35" s="79"/>
      <c r="V35" s="79"/>
      <c r="W35" s="79"/>
      <c r="X35" s="79"/>
      <c r="Y35" s="79"/>
      <c r="Z35" s="79"/>
      <c r="AA35" s="79"/>
      <c r="AB35" s="79"/>
      <c r="AC35" s="79"/>
      <c r="AD35" s="5"/>
      <c r="AE35" s="8"/>
      <c r="AG35" s="24">
        <v>0.39583333333333398</v>
      </c>
      <c r="AO35" s="6"/>
      <c r="AP35" s="6"/>
      <c r="AQ35" s="6"/>
      <c r="AR35" s="6"/>
    </row>
    <row r="36" spans="1:44" s="28" customFormat="1" ht="15.75" customHeight="1" x14ac:dyDescent="0.15">
      <c r="A36" s="5"/>
      <c r="B36" s="126"/>
      <c r="C36" s="79"/>
      <c r="D36" s="79"/>
      <c r="E36" s="79"/>
      <c r="F36" s="79"/>
      <c r="G36" s="79"/>
      <c r="H36" s="79"/>
      <c r="I36" s="79"/>
      <c r="J36" s="79"/>
      <c r="K36" s="79"/>
      <c r="L36" s="79"/>
      <c r="M36" s="85"/>
      <c r="N36" s="85"/>
      <c r="O36" s="85"/>
      <c r="P36" s="79"/>
      <c r="Q36" s="79"/>
      <c r="R36" s="79"/>
      <c r="S36" s="79"/>
      <c r="T36" s="79"/>
      <c r="U36" s="79"/>
      <c r="V36" s="79"/>
      <c r="W36" s="79"/>
      <c r="X36" s="79"/>
      <c r="Y36" s="79"/>
      <c r="Z36" s="79"/>
      <c r="AA36" s="79"/>
      <c r="AB36" s="79"/>
      <c r="AC36" s="79"/>
      <c r="AD36" s="5"/>
      <c r="AE36" s="8"/>
      <c r="AG36" s="24">
        <v>0.39930555555555602</v>
      </c>
      <c r="AO36" s="6"/>
      <c r="AP36" s="6"/>
      <c r="AQ36" s="6"/>
      <c r="AR36" s="6"/>
    </row>
    <row r="37" spans="1:44" s="28" customFormat="1" ht="15.75" customHeight="1" x14ac:dyDescent="0.15">
      <c r="A37" s="5"/>
      <c r="B37" s="7"/>
      <c r="C37" s="79"/>
      <c r="D37" s="79"/>
      <c r="E37" s="79"/>
      <c r="F37" s="79"/>
      <c r="G37" s="79"/>
      <c r="H37" s="79"/>
      <c r="I37" s="79"/>
      <c r="J37" s="79"/>
      <c r="K37" s="79"/>
      <c r="L37" s="79"/>
      <c r="M37" s="85"/>
      <c r="N37" s="85"/>
      <c r="O37" s="85"/>
      <c r="P37" s="5"/>
      <c r="Q37" s="5"/>
      <c r="R37" s="5"/>
      <c r="S37" s="5"/>
      <c r="T37" s="5"/>
      <c r="U37" s="5"/>
      <c r="V37" s="5"/>
      <c r="W37" s="5"/>
      <c r="X37" s="5"/>
      <c r="Y37" s="5"/>
      <c r="Z37" s="5"/>
      <c r="AA37" s="5"/>
      <c r="AB37" s="5"/>
      <c r="AC37" s="5"/>
      <c r="AD37" s="5"/>
      <c r="AE37" s="8"/>
      <c r="AG37" s="24">
        <v>0.40277777777777901</v>
      </c>
      <c r="AO37" s="6"/>
      <c r="AP37" s="6"/>
      <c r="AQ37" s="6"/>
      <c r="AR37" s="6"/>
    </row>
    <row r="38" spans="1:44" s="28" customFormat="1" ht="15.75" customHeight="1" x14ac:dyDescent="0.15">
      <c r="A38" s="5"/>
      <c r="B38" s="7"/>
      <c r="C38" s="79"/>
      <c r="D38" s="79"/>
      <c r="E38" s="79"/>
      <c r="F38" s="79"/>
      <c r="G38" s="79"/>
      <c r="H38" s="79"/>
      <c r="I38" s="79"/>
      <c r="J38" s="79"/>
      <c r="K38" s="79"/>
      <c r="L38" s="79"/>
      <c r="M38" s="85"/>
      <c r="N38" s="85"/>
      <c r="O38" s="85"/>
      <c r="P38" s="5"/>
      <c r="Q38" s="5"/>
      <c r="R38" s="5"/>
      <c r="S38" s="5"/>
      <c r="T38" s="5"/>
      <c r="U38" s="5"/>
      <c r="V38" s="5"/>
      <c r="W38" s="5"/>
      <c r="X38" s="5"/>
      <c r="Y38" s="5"/>
      <c r="Z38" s="5"/>
      <c r="AA38" s="5"/>
      <c r="AB38" s="5"/>
      <c r="AC38" s="5"/>
      <c r="AD38" s="5"/>
      <c r="AE38" s="8"/>
      <c r="AG38" s="24">
        <v>0.406250000000001</v>
      </c>
      <c r="AO38" s="6"/>
      <c r="AP38" s="6"/>
      <c r="AQ38" s="6"/>
      <c r="AR38" s="6"/>
    </row>
    <row r="39" spans="1:44" s="28" customFormat="1" ht="15.75" customHeight="1" x14ac:dyDescent="0.15">
      <c r="A39" s="5"/>
      <c r="B39" s="7"/>
      <c r="C39" s="79"/>
      <c r="D39" s="79"/>
      <c r="E39" s="79"/>
      <c r="F39" s="79"/>
      <c r="G39" s="79"/>
      <c r="H39" s="79"/>
      <c r="I39" s="79"/>
      <c r="J39" s="79"/>
      <c r="K39" s="79"/>
      <c r="L39" s="79"/>
      <c r="M39" s="85"/>
      <c r="N39" s="85"/>
      <c r="O39" s="85"/>
      <c r="P39" s="5"/>
      <c r="Q39" s="5"/>
      <c r="R39" s="5"/>
      <c r="S39" s="5"/>
      <c r="T39" s="5"/>
      <c r="U39" s="5"/>
      <c r="V39" s="5"/>
      <c r="W39" s="5"/>
      <c r="X39" s="5"/>
      <c r="Y39" s="5"/>
      <c r="Z39" s="5"/>
      <c r="AA39" s="5"/>
      <c r="AB39" s="5"/>
      <c r="AC39" s="5"/>
      <c r="AD39" s="5"/>
      <c r="AE39" s="8"/>
      <c r="AG39" s="24">
        <v>0.40972222222222299</v>
      </c>
      <c r="AO39" s="6"/>
      <c r="AP39" s="6"/>
      <c r="AQ39" s="6"/>
      <c r="AR39" s="6"/>
    </row>
    <row r="40" spans="1:44" s="28" customFormat="1" ht="15.75" customHeight="1" x14ac:dyDescent="0.15">
      <c r="A40" s="5"/>
      <c r="B40" s="7"/>
      <c r="C40" s="79"/>
      <c r="D40" s="79"/>
      <c r="E40" s="79"/>
      <c r="F40" s="79"/>
      <c r="G40" s="79"/>
      <c r="H40" s="79"/>
      <c r="I40" s="79"/>
      <c r="J40" s="79"/>
      <c r="K40" s="79"/>
      <c r="L40" s="79"/>
      <c r="M40" s="85"/>
      <c r="N40" s="85"/>
      <c r="O40" s="85"/>
      <c r="P40" s="5"/>
      <c r="Q40" s="5"/>
      <c r="R40" s="5"/>
      <c r="S40" s="5"/>
      <c r="T40" s="5"/>
      <c r="U40" s="5"/>
      <c r="V40" s="5"/>
      <c r="W40" s="5"/>
      <c r="X40" s="5"/>
      <c r="Y40" s="5"/>
      <c r="Z40" s="5"/>
      <c r="AA40" s="5"/>
      <c r="AB40" s="5"/>
      <c r="AC40" s="5"/>
      <c r="AD40" s="5"/>
      <c r="AE40" s="8"/>
      <c r="AG40" s="24">
        <v>0.41319444444444497</v>
      </c>
      <c r="AO40" s="6"/>
      <c r="AP40" s="6"/>
      <c r="AQ40" s="6"/>
      <c r="AR40" s="6"/>
    </row>
    <row r="41" spans="1:44" s="28" customFormat="1" ht="15.75" customHeight="1" x14ac:dyDescent="0.15">
      <c r="A41" s="5"/>
      <c r="B41" s="7"/>
      <c r="C41" s="79"/>
      <c r="D41" s="79"/>
      <c r="E41" s="79"/>
      <c r="F41" s="79"/>
      <c r="G41" s="79"/>
      <c r="H41" s="79"/>
      <c r="I41" s="79"/>
      <c r="J41" s="79"/>
      <c r="K41" s="79"/>
      <c r="L41" s="79"/>
      <c r="M41" s="85"/>
      <c r="N41" s="85"/>
      <c r="O41" s="85"/>
      <c r="P41" s="5"/>
      <c r="Q41" s="5"/>
      <c r="R41" s="5"/>
      <c r="S41" s="5"/>
      <c r="T41" s="5"/>
      <c r="U41" s="5"/>
      <c r="V41" s="5"/>
      <c r="W41" s="5"/>
      <c r="X41" s="5"/>
      <c r="Y41" s="5"/>
      <c r="Z41" s="5"/>
      <c r="AA41" s="5"/>
      <c r="AB41" s="5"/>
      <c r="AC41" s="5"/>
      <c r="AD41" s="5"/>
      <c r="AE41" s="8"/>
      <c r="AG41" s="24">
        <v>0.41666666666666802</v>
      </c>
      <c r="AO41" s="6"/>
      <c r="AP41" s="6"/>
      <c r="AQ41" s="6"/>
      <c r="AR41" s="6"/>
    </row>
    <row r="42" spans="1:44"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
        <v>0.42013888888889001</v>
      </c>
      <c r="AO42" s="6"/>
      <c r="AP42" s="6"/>
      <c r="AQ42" s="6"/>
      <c r="AR42" s="6"/>
    </row>
    <row r="43" spans="1:44"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
        <v>0.42361111111111199</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
        <v>0.42708333333333398</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
        <v>0.43055555555555702</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
        <v>0.43402777777777901</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
        <v>0.437500000000001</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
        <v>0.44097222222222299</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
        <v>0.44444444444444497</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
        <v>0.44791666666666802</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
        <v>0.45138888888889001</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
        <v>0.45486111111111199</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
        <v>0.45833333333333498</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
        <v>0.46180555555555702</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
        <v>0.46527777777777901</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
        <v>0.468750000000001</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
        <v>0.47222222222222399</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
        <v>0.47569444444444597</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
        <v>0.47916666666666802</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
        <v>0.48263888888889001</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
        <v>0.48611111111111299</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
        <v>0.48958333333333498</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
        <v>0.49305555555555702</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
        <v>0.49652777777777901</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
        <v>0.500000000000002</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4">
        <v>0.50347222222222399</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
        <v>0.50694444444444597</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
        <v>0.51041666666666896</v>
      </c>
      <c r="AO68" s="6"/>
      <c r="AP68" s="6"/>
      <c r="AQ68" s="6"/>
      <c r="AR68" s="6"/>
    </row>
    <row r="69" spans="1:44" s="28" customFormat="1"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
        <v>0.51388888888889095</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
        <v>0.51736111111111305</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
        <v>0.52083333333333504</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
        <v>0.52430555555555802</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
        <v>0.52777777777778001</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
        <v>0.531250000000002</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
        <v>0.53472222222222399</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
        <v>0.53819444444444697</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
        <v>0.54166666666666896</v>
      </c>
      <c r="AO77" s="6"/>
      <c r="AP77" s="6"/>
      <c r="AQ77" s="6"/>
      <c r="AR77" s="6"/>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
        <v>0.54513888888889095</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
        <v>0.54861111111111305</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
        <v>0.55208333333333603</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
        <v>0.55555555555555802</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
        <v>0.55902777777778001</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
        <v>0.562500000000003</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
        <v>0.56597222222222499</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
        <v>0.56944444444444697</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
        <v>0.57291666666666896</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
        <v>0.57638888888889195</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
        <v>0.57986111111111405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
        <v>0.58333333333333603</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
        <v>0.58680555555555802</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
        <v>0.59027777777778101</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
        <v>0.593750000000003</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
        <v>0.59722222222222499</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
        <v>0.60069444444444697</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
        <v>0.60416666666666996</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
        <v>0.60763888888889195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
        <v>0.61111111111111405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
        <v>0.61458333333333603</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
        <v>0.61805555555555902</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
        <v>0.62152777777778101</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
        <v>0.625000000000003</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
        <v>0.62847222222222598</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
        <v>0.63194444444444797</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
        <v>0.63541666666666996</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
        <v>0.63888888888889195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
        <v>0.64236111111111505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
        <v>0.64583333333333703</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
        <v>0.64930555555555902</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
        <v>0.65277777777778101</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
        <v>0.656250000000004</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
        <v>0.65972222222222598</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
        <v>0.66319444444444797</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
        <v>0.66666666666666996</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
        <v>0.67013888888889295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
        <v>0.67361111111111505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
        <v>0.67708333333333703</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
        <v>0.68055555555556002</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
        <v>0.68402777777778201</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
        <v>0.687500000000004</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
        <v>0.69097222222222598</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
        <v>0.69444444444444897</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
        <v>0.69791666666667096</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
        <v>0.70138888888889295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
        <v>0.70486111111111505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
        <v>0.70833333333333803</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
        <v>0.71180555555556002</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
        <v>0.71527777777778201</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
        <v>0.718750000000004</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
        <v>0.72222222222222698</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
        <v>0.72569444444444897</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
        <v>0.72916666666667096</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
        <v>0.73263888888889395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
        <v>0.73611111111111605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
        <v>0.73958333333333803</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
        <v>0.74305555555556002</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
        <v>0.74652777777778301</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
        <v>0.750000000000005</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
        <v>0.75347222222222698</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
        <v>0.75694444444444897</v>
      </c>
    </row>
    <row r="140" spans="1:33" s="28" customFormat="1" ht="17.25" x14ac:dyDescent="0.1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
        <v>0.76041666666667196</v>
      </c>
    </row>
    <row r="141" spans="1:33" s="28" customFormat="1" ht="17.25" x14ac:dyDescent="0.1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4">
        <v>0.76388888888889395</v>
      </c>
    </row>
    <row r="142" spans="1:33" s="28" customFormat="1" ht="17.25" x14ac:dyDescent="0.15">
      <c r="A142" s="6"/>
      <c r="B142" s="7"/>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6"/>
      <c r="AE142" s="6"/>
      <c r="AG142" s="24">
        <v>0.76736111111111605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
        <v>0.77083333333333803</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
        <v>0.77430555555556102</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
        <v>0.77777777777778301</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
        <v>0.781250000000005</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
        <v>0.78472222222222798</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4">
        <v>0.78819444444444997</v>
      </c>
    </row>
    <row r="149" spans="1:33" s="28"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31">
        <v>0.79166666666667196</v>
      </c>
    </row>
  </sheetData>
  <mergeCells count="89">
    <mergeCell ref="B30:AC30"/>
    <mergeCell ref="B31:AC31"/>
    <mergeCell ref="C25:O25"/>
    <mergeCell ref="P25:R25"/>
    <mergeCell ref="S25:U25"/>
    <mergeCell ref="V25:X25"/>
    <mergeCell ref="Y25:AC25"/>
    <mergeCell ref="C26:O26"/>
    <mergeCell ref="P26:R26"/>
    <mergeCell ref="S26:U26"/>
    <mergeCell ref="V26:X26"/>
    <mergeCell ref="Y26:AC26"/>
    <mergeCell ref="C27:O27"/>
    <mergeCell ref="P27:R27"/>
    <mergeCell ref="S27:U27"/>
    <mergeCell ref="V27:X27"/>
    <mergeCell ref="C20:O20"/>
    <mergeCell ref="P20:R20"/>
    <mergeCell ref="S20:U20"/>
    <mergeCell ref="V20:X20"/>
    <mergeCell ref="Y20:AC20"/>
    <mergeCell ref="C21:O21"/>
    <mergeCell ref="P21:R21"/>
    <mergeCell ref="S21:U21"/>
    <mergeCell ref="V21:X21"/>
    <mergeCell ref="Y21:AC21"/>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AM16:AN16"/>
    <mergeCell ref="B13:C14"/>
    <mergeCell ref="E13:U13"/>
    <mergeCell ref="V13:X14"/>
    <mergeCell ref="Y13:AC14"/>
    <mergeCell ref="E14:U14"/>
    <mergeCell ref="B16:O17"/>
    <mergeCell ref="P16:R17"/>
    <mergeCell ref="S16:U17"/>
    <mergeCell ref="V16:X17"/>
    <mergeCell ref="Y16:AC17"/>
    <mergeCell ref="AH16:AH17"/>
    <mergeCell ref="AI16:AJ16"/>
    <mergeCell ref="AK16:AL16"/>
    <mergeCell ref="AM18:AN18"/>
    <mergeCell ref="C19:O19"/>
    <mergeCell ref="P19:R19"/>
    <mergeCell ref="S19:U19"/>
    <mergeCell ref="V19:X19"/>
    <mergeCell ref="Y19:AC19"/>
    <mergeCell ref="AK18:AL18"/>
    <mergeCell ref="B18:O18"/>
    <mergeCell ref="P18:R18"/>
    <mergeCell ref="S18:U18"/>
    <mergeCell ref="V18:X18"/>
    <mergeCell ref="Y18:AC18"/>
    <mergeCell ref="AI18:AJ18"/>
    <mergeCell ref="Y27:AC27"/>
    <mergeCell ref="C22:O22"/>
    <mergeCell ref="P22:R22"/>
    <mergeCell ref="S22:U22"/>
    <mergeCell ref="V22:X22"/>
    <mergeCell ref="Y22:AC22"/>
    <mergeCell ref="C24:O24"/>
    <mergeCell ref="P24:R24"/>
    <mergeCell ref="S24:U24"/>
    <mergeCell ref="V24:X24"/>
    <mergeCell ref="Y24:AC24"/>
    <mergeCell ref="C23:O23"/>
    <mergeCell ref="P23:R23"/>
    <mergeCell ref="S23:U23"/>
    <mergeCell ref="V23:X23"/>
    <mergeCell ref="Y23:AC23"/>
    <mergeCell ref="C28:O28"/>
    <mergeCell ref="P28:R28"/>
    <mergeCell ref="S28:U28"/>
    <mergeCell ref="V28:X28"/>
    <mergeCell ref="Y28:AC28"/>
  </mergeCells>
  <phoneticPr fontId="13"/>
  <dataValidations count="3">
    <dataValidation type="list" allowBlank="1" showInputMessage="1" showErrorMessage="1" sqref="P28 V28 S28 P19:X23">
      <formula1>$AH$19:$AH$23</formula1>
    </dataValidation>
    <dataValidation type="list" allowBlank="1" showInputMessage="1" showErrorMessage="1" sqref="M10 M11:P11 R10 R11:U11">
      <formula1>$AG$17:$AG$149</formula1>
    </dataValidation>
    <dataValidation type="list" allowBlank="1" showInputMessage="1" showErrorMessage="1" sqref="V24:V27 P24:P27 S24:S27">
      <formula1>$AH$19:$AH$22</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R148"/>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41"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41"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371</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89">
        <v>1</v>
      </c>
      <c r="E10" s="675"/>
      <c r="F10" s="676"/>
      <c r="G10" s="676"/>
      <c r="H10" s="676"/>
      <c r="I10" s="677"/>
      <c r="J10" s="447" t="s">
        <v>30</v>
      </c>
      <c r="K10" s="357"/>
      <c r="L10" s="90">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92">
        <v>2</v>
      </c>
      <c r="E11" s="657" t="s">
        <v>559</v>
      </c>
      <c r="F11" s="658"/>
      <c r="G11" s="658"/>
      <c r="H11" s="658"/>
      <c r="I11" s="659"/>
      <c r="J11" s="447"/>
      <c r="K11" s="357"/>
      <c r="L11" s="90">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F12" s="77"/>
      <c r="AG12" s="77"/>
    </row>
    <row r="13" spans="1:41" s="77" customFormat="1" ht="18.75" customHeight="1" x14ac:dyDescent="0.15">
      <c r="B13" s="385" t="s">
        <v>4</v>
      </c>
      <c r="C13" s="385"/>
      <c r="D13" s="89">
        <v>1</v>
      </c>
      <c r="E13" s="672" t="s">
        <v>551</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92">
        <v>2</v>
      </c>
      <c r="E14" s="669" t="s">
        <v>560</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F16" s="99" t="s">
        <v>13</v>
      </c>
      <c r="AG16" s="99" t="s">
        <v>31</v>
      </c>
      <c r="AH16" s="508"/>
      <c r="AI16" s="496" t="s">
        <v>44</v>
      </c>
      <c r="AJ16" s="497"/>
      <c r="AK16" s="496" t="s">
        <v>34</v>
      </c>
      <c r="AL16" s="497"/>
      <c r="AM16" s="496" t="s">
        <v>43</v>
      </c>
      <c r="AN16" s="497"/>
    </row>
    <row r="17" spans="1:44"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F17" s="100"/>
      <c r="AG17" s="101" t="s">
        <v>32</v>
      </c>
      <c r="AH17" s="509"/>
      <c r="AI17" s="102" t="s">
        <v>45</v>
      </c>
      <c r="AJ17" s="103" t="s">
        <v>46</v>
      </c>
      <c r="AK17" s="102" t="s">
        <v>45</v>
      </c>
      <c r="AL17" s="104" t="s">
        <v>46</v>
      </c>
      <c r="AM17" s="105" t="s">
        <v>173</v>
      </c>
      <c r="AN17" s="104" t="s">
        <v>46</v>
      </c>
    </row>
    <row r="18" spans="1:44"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460"/>
      <c r="Z18" s="461"/>
      <c r="AA18" s="461"/>
      <c r="AB18" s="461"/>
      <c r="AC18" s="461"/>
      <c r="AD18" s="79"/>
      <c r="AF18" s="99" t="s">
        <v>13</v>
      </c>
      <c r="AG18" s="99" t="s">
        <v>31</v>
      </c>
      <c r="AH18" s="106"/>
      <c r="AI18" s="496" t="s">
        <v>44</v>
      </c>
      <c r="AJ18" s="497"/>
      <c r="AK18" s="496" t="s">
        <v>34</v>
      </c>
      <c r="AL18" s="497"/>
      <c r="AM18" s="496" t="s">
        <v>43</v>
      </c>
      <c r="AN18" s="497"/>
    </row>
    <row r="19" spans="1:44" s="77" customFormat="1" ht="41.25" customHeight="1" x14ac:dyDescent="0.15">
      <c r="A19" s="79"/>
      <c r="B19" s="107" t="s">
        <v>36</v>
      </c>
      <c r="C19" s="467" t="s">
        <v>372</v>
      </c>
      <c r="D19" s="468"/>
      <c r="E19" s="468"/>
      <c r="F19" s="468"/>
      <c r="G19" s="468"/>
      <c r="H19" s="468"/>
      <c r="I19" s="468"/>
      <c r="J19" s="468"/>
      <c r="K19" s="468"/>
      <c r="L19" s="468"/>
      <c r="M19" s="468"/>
      <c r="N19" s="468"/>
      <c r="O19" s="468"/>
      <c r="P19" s="488"/>
      <c r="Q19" s="463"/>
      <c r="R19" s="489"/>
      <c r="S19" s="462"/>
      <c r="T19" s="463"/>
      <c r="U19" s="464"/>
      <c r="V19" s="474"/>
      <c r="W19" s="474"/>
      <c r="X19" s="474"/>
      <c r="Y19" s="465"/>
      <c r="Z19" s="465"/>
      <c r="AA19" s="465"/>
      <c r="AB19" s="465"/>
      <c r="AC19" s="466"/>
      <c r="AD19" s="79"/>
      <c r="AF19" s="108" t="s">
        <v>174</v>
      </c>
      <c r="AG19" s="109">
        <v>0.33333333333333331</v>
      </c>
      <c r="AH19" s="110"/>
      <c r="AI19" s="111"/>
      <c r="AJ19" s="112"/>
      <c r="AK19" s="113"/>
      <c r="AL19" s="114"/>
      <c r="AM19" s="113"/>
      <c r="AN19" s="114"/>
    </row>
    <row r="20" spans="1:44" s="77" customFormat="1" ht="41.25" customHeight="1" x14ac:dyDescent="0.15">
      <c r="A20" s="79"/>
      <c r="B20" s="107" t="s">
        <v>239</v>
      </c>
      <c r="C20" s="408" t="s">
        <v>373</v>
      </c>
      <c r="D20" s="409"/>
      <c r="E20" s="409"/>
      <c r="F20" s="409"/>
      <c r="G20" s="409"/>
      <c r="H20" s="409"/>
      <c r="I20" s="409"/>
      <c r="J20" s="409"/>
      <c r="K20" s="409"/>
      <c r="L20" s="409"/>
      <c r="M20" s="409"/>
      <c r="N20" s="409"/>
      <c r="O20" s="409"/>
      <c r="P20" s="416"/>
      <c r="Q20" s="417"/>
      <c r="R20" s="418"/>
      <c r="S20" s="433"/>
      <c r="T20" s="434"/>
      <c r="U20" s="435"/>
      <c r="V20" s="436"/>
      <c r="W20" s="436"/>
      <c r="X20" s="436"/>
      <c r="Y20" s="437"/>
      <c r="Z20" s="437"/>
      <c r="AA20" s="437"/>
      <c r="AB20" s="437"/>
      <c r="AC20" s="438"/>
      <c r="AD20" s="79"/>
      <c r="AF20" s="85"/>
      <c r="AG20" s="109">
        <v>0.34027777777777801</v>
      </c>
      <c r="AH20" s="117">
        <v>4</v>
      </c>
      <c r="AI20" s="118" t="s">
        <v>180</v>
      </c>
      <c r="AJ20" s="119" t="s">
        <v>181</v>
      </c>
      <c r="AK20" s="118" t="s">
        <v>59</v>
      </c>
      <c r="AL20" s="120" t="s">
        <v>60</v>
      </c>
      <c r="AM20" s="118" t="s">
        <v>61</v>
      </c>
      <c r="AN20" s="120" t="s">
        <v>62</v>
      </c>
    </row>
    <row r="21" spans="1:44" s="77" customFormat="1" ht="41.25" customHeight="1" x14ac:dyDescent="0.15">
      <c r="A21" s="79"/>
      <c r="B21" s="107" t="s">
        <v>240</v>
      </c>
      <c r="C21" s="408" t="s">
        <v>375</v>
      </c>
      <c r="D21" s="409"/>
      <c r="E21" s="409"/>
      <c r="F21" s="409"/>
      <c r="G21" s="409"/>
      <c r="H21" s="409"/>
      <c r="I21" s="409"/>
      <c r="J21" s="409"/>
      <c r="K21" s="409"/>
      <c r="L21" s="409"/>
      <c r="M21" s="409"/>
      <c r="N21" s="409"/>
      <c r="O21" s="409"/>
      <c r="P21" s="416"/>
      <c r="Q21" s="417"/>
      <c r="R21" s="418"/>
      <c r="S21" s="623"/>
      <c r="T21" s="624"/>
      <c r="U21" s="625"/>
      <c r="V21" s="622"/>
      <c r="W21" s="622"/>
      <c r="X21" s="622"/>
      <c r="Y21" s="626"/>
      <c r="Z21" s="626"/>
      <c r="AA21" s="626"/>
      <c r="AB21" s="626"/>
      <c r="AC21" s="627"/>
      <c r="AD21" s="79"/>
      <c r="AF21" s="85"/>
      <c r="AG21" s="109">
        <v>0.34375</v>
      </c>
      <c r="AH21" s="77">
        <v>3</v>
      </c>
      <c r="AI21" s="118" t="s">
        <v>182</v>
      </c>
      <c r="AJ21" s="119" t="s">
        <v>181</v>
      </c>
      <c r="AK21" s="118" t="s">
        <v>63</v>
      </c>
      <c r="AL21" s="120" t="s">
        <v>64</v>
      </c>
      <c r="AM21" s="118" t="s">
        <v>65</v>
      </c>
      <c r="AN21" s="120" t="s">
        <v>66</v>
      </c>
    </row>
    <row r="22" spans="1:44" s="77" customFormat="1" ht="41.25" customHeight="1" x14ac:dyDescent="0.15">
      <c r="A22" s="79"/>
      <c r="B22" s="107" t="s">
        <v>119</v>
      </c>
      <c r="C22" s="408" t="s">
        <v>374</v>
      </c>
      <c r="D22" s="409"/>
      <c r="E22" s="409"/>
      <c r="F22" s="409"/>
      <c r="G22" s="409"/>
      <c r="H22" s="409"/>
      <c r="I22" s="409"/>
      <c r="J22" s="409"/>
      <c r="K22" s="409"/>
      <c r="L22" s="409"/>
      <c r="M22" s="409"/>
      <c r="N22" s="409"/>
      <c r="O22" s="409"/>
      <c r="P22" s="416"/>
      <c r="Q22" s="417"/>
      <c r="R22" s="418"/>
      <c r="S22" s="623"/>
      <c r="T22" s="624"/>
      <c r="U22" s="625"/>
      <c r="V22" s="622"/>
      <c r="W22" s="622"/>
      <c r="X22" s="622"/>
      <c r="Y22" s="626"/>
      <c r="Z22" s="626"/>
      <c r="AA22" s="626"/>
      <c r="AB22" s="626"/>
      <c r="AC22" s="627"/>
      <c r="AD22" s="79"/>
      <c r="AF22" s="85"/>
      <c r="AG22" s="109">
        <v>0.34722222222222199</v>
      </c>
      <c r="AH22" s="117">
        <v>2</v>
      </c>
      <c r="AI22" s="122" t="s">
        <v>183</v>
      </c>
      <c r="AJ22" s="103" t="s">
        <v>181</v>
      </c>
      <c r="AK22" s="122" t="s">
        <v>67</v>
      </c>
      <c r="AL22" s="123" t="s">
        <v>68</v>
      </c>
      <c r="AM22" s="122" t="s">
        <v>69</v>
      </c>
      <c r="AN22" s="123" t="s">
        <v>70</v>
      </c>
    </row>
    <row r="23" spans="1:44" s="77" customFormat="1" ht="41.25" customHeight="1" x14ac:dyDescent="0.15">
      <c r="A23" s="79"/>
      <c r="B23" s="107" t="s">
        <v>120</v>
      </c>
      <c r="C23" s="408" t="s">
        <v>376</v>
      </c>
      <c r="D23" s="409"/>
      <c r="E23" s="409"/>
      <c r="F23" s="409"/>
      <c r="G23" s="409"/>
      <c r="H23" s="409"/>
      <c r="I23" s="409"/>
      <c r="J23" s="409"/>
      <c r="K23" s="409"/>
      <c r="L23" s="409"/>
      <c r="M23" s="409"/>
      <c r="N23" s="409"/>
      <c r="O23" s="409"/>
      <c r="P23" s="416"/>
      <c r="Q23" s="417"/>
      <c r="R23" s="418"/>
      <c r="S23" s="623"/>
      <c r="T23" s="624"/>
      <c r="U23" s="625"/>
      <c r="V23" s="622"/>
      <c r="W23" s="622"/>
      <c r="X23" s="622"/>
      <c r="Y23" s="626"/>
      <c r="Z23" s="626"/>
      <c r="AA23" s="626"/>
      <c r="AB23" s="626"/>
      <c r="AC23" s="627"/>
      <c r="AD23" s="79"/>
      <c r="AF23" s="85"/>
      <c r="AG23" s="109">
        <v>0.35763888888888901</v>
      </c>
      <c r="AH23" s="77">
        <v>1</v>
      </c>
      <c r="AI23" s="85"/>
      <c r="AJ23" s="85"/>
      <c r="AK23" s="124"/>
      <c r="AL23" s="85"/>
      <c r="AM23" s="124"/>
      <c r="AN23" s="124"/>
    </row>
    <row r="24" spans="1:44" s="77" customFormat="1" ht="41.25" customHeight="1" thickBot="1" x14ac:dyDescent="0.2">
      <c r="A24" s="79"/>
      <c r="B24" s="107" t="s">
        <v>121</v>
      </c>
      <c r="C24" s="408" t="s">
        <v>377</v>
      </c>
      <c r="D24" s="409"/>
      <c r="E24" s="409"/>
      <c r="F24" s="409"/>
      <c r="G24" s="409"/>
      <c r="H24" s="409"/>
      <c r="I24" s="409"/>
      <c r="J24" s="409"/>
      <c r="K24" s="409"/>
      <c r="L24" s="409"/>
      <c r="M24" s="409"/>
      <c r="N24" s="409"/>
      <c r="O24" s="409"/>
      <c r="P24" s="752"/>
      <c r="Q24" s="753"/>
      <c r="R24" s="754"/>
      <c r="S24" s="755"/>
      <c r="T24" s="756"/>
      <c r="U24" s="757"/>
      <c r="V24" s="758"/>
      <c r="W24" s="758"/>
      <c r="X24" s="758"/>
      <c r="Y24" s="748"/>
      <c r="Z24" s="748"/>
      <c r="AA24" s="748"/>
      <c r="AB24" s="748"/>
      <c r="AC24" s="749"/>
      <c r="AD24" s="79"/>
      <c r="AF24" s="85"/>
      <c r="AG24" s="109">
        <v>0.36111111111111099</v>
      </c>
      <c r="AH24" s="85"/>
      <c r="AI24" s="85"/>
      <c r="AJ24" s="85"/>
      <c r="AK24" s="124"/>
      <c r="AL24" s="85"/>
      <c r="AM24" s="124"/>
      <c r="AN24" s="124"/>
    </row>
    <row r="25" spans="1:44" s="77" customFormat="1" ht="41.25" customHeight="1" x14ac:dyDescent="0.15">
      <c r="A25" s="79"/>
      <c r="B25" s="128"/>
      <c r="C25" s="631"/>
      <c r="D25" s="632"/>
      <c r="E25" s="632"/>
      <c r="F25" s="632"/>
      <c r="G25" s="632"/>
      <c r="H25" s="632"/>
      <c r="I25" s="632"/>
      <c r="J25" s="632"/>
      <c r="K25" s="632"/>
      <c r="L25" s="632"/>
      <c r="M25" s="632"/>
      <c r="N25" s="632"/>
      <c r="O25" s="632"/>
      <c r="P25" s="759"/>
      <c r="Q25" s="759"/>
      <c r="R25" s="759"/>
      <c r="S25" s="759"/>
      <c r="T25" s="759"/>
      <c r="U25" s="759"/>
      <c r="V25" s="759"/>
      <c r="W25" s="759"/>
      <c r="X25" s="759"/>
      <c r="Y25" s="760"/>
      <c r="Z25" s="760"/>
      <c r="AA25" s="760"/>
      <c r="AB25" s="760"/>
      <c r="AC25" s="760"/>
      <c r="AD25" s="79"/>
      <c r="AF25" s="85"/>
      <c r="AG25" s="109">
        <v>0.36458333333333398</v>
      </c>
      <c r="AH25" s="85"/>
      <c r="AI25" s="85"/>
      <c r="AJ25" s="85"/>
      <c r="AK25" s="124"/>
      <c r="AL25" s="85"/>
      <c r="AM25" s="124"/>
      <c r="AN25" s="124"/>
    </row>
    <row r="26" spans="1:44" s="77" customFormat="1" ht="41.25" customHeight="1" x14ac:dyDescent="0.15">
      <c r="A26" s="79"/>
      <c r="B26" s="128"/>
      <c r="C26" s="631"/>
      <c r="D26" s="632"/>
      <c r="E26" s="632"/>
      <c r="F26" s="632"/>
      <c r="G26" s="632"/>
      <c r="H26" s="632"/>
      <c r="I26" s="632"/>
      <c r="J26" s="632"/>
      <c r="K26" s="632"/>
      <c r="L26" s="632"/>
      <c r="M26" s="632"/>
      <c r="N26" s="632"/>
      <c r="O26" s="761"/>
      <c r="P26" s="762"/>
      <c r="Q26" s="763"/>
      <c r="R26" s="764"/>
      <c r="S26" s="765"/>
      <c r="T26" s="763"/>
      <c r="U26" s="763"/>
      <c r="V26" s="712"/>
      <c r="W26" s="712"/>
      <c r="X26" s="712"/>
      <c r="Y26" s="728"/>
      <c r="Z26" s="728"/>
      <c r="AA26" s="728"/>
      <c r="AB26" s="728"/>
      <c r="AC26" s="766"/>
      <c r="AD26" s="79"/>
      <c r="AF26" s="85"/>
      <c r="AG26" s="109">
        <v>0.36805555555555602</v>
      </c>
      <c r="AH26" s="85"/>
      <c r="AI26" s="85"/>
      <c r="AJ26" s="85"/>
      <c r="AK26" s="124"/>
      <c r="AL26" s="85"/>
      <c r="AM26" s="124"/>
      <c r="AN26" s="124"/>
    </row>
    <row r="27" spans="1:44" s="77" customFormat="1" ht="41.25" customHeight="1" x14ac:dyDescent="0.15">
      <c r="A27" s="79"/>
      <c r="B27" s="128"/>
      <c r="C27" s="631"/>
      <c r="D27" s="632"/>
      <c r="E27" s="632"/>
      <c r="F27" s="632"/>
      <c r="G27" s="632"/>
      <c r="H27" s="632"/>
      <c r="I27" s="632"/>
      <c r="J27" s="632"/>
      <c r="K27" s="632"/>
      <c r="L27" s="632"/>
      <c r="M27" s="632"/>
      <c r="N27" s="632"/>
      <c r="O27" s="632"/>
      <c r="P27" s="751"/>
      <c r="Q27" s="751"/>
      <c r="R27" s="751"/>
      <c r="S27" s="751"/>
      <c r="T27" s="751"/>
      <c r="U27" s="751"/>
      <c r="V27" s="751"/>
      <c r="W27" s="751"/>
      <c r="X27" s="751"/>
      <c r="Y27" s="750"/>
      <c r="Z27" s="750"/>
      <c r="AA27" s="750"/>
      <c r="AB27" s="750"/>
      <c r="AC27" s="750"/>
      <c r="AD27" s="79"/>
      <c r="AF27" s="85"/>
      <c r="AG27" s="109">
        <v>0.36458333333333398</v>
      </c>
      <c r="AH27" s="85"/>
      <c r="AI27" s="85"/>
      <c r="AJ27" s="85"/>
      <c r="AK27" s="124"/>
      <c r="AL27" s="85"/>
      <c r="AM27" s="124"/>
      <c r="AN27" s="124"/>
    </row>
    <row r="28" spans="1:44"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44"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44"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44"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44" s="85" customFormat="1" ht="15.75" customHeight="1" x14ac:dyDescent="0.15">
      <c r="A32" s="79"/>
      <c r="B32" s="126"/>
      <c r="C32" s="79"/>
      <c r="D32" s="79"/>
      <c r="E32" s="79"/>
      <c r="F32" s="79"/>
      <c r="G32" s="79"/>
      <c r="H32" s="79"/>
      <c r="I32" s="79"/>
      <c r="J32" s="79"/>
      <c r="K32" s="79"/>
      <c r="L32" s="79"/>
      <c r="P32" s="79"/>
      <c r="Q32" s="79"/>
      <c r="R32" s="79"/>
      <c r="S32" s="79"/>
      <c r="T32" s="79"/>
      <c r="U32" s="79"/>
      <c r="V32" s="79"/>
      <c r="W32" s="79"/>
      <c r="X32" s="79"/>
      <c r="Y32" s="79"/>
      <c r="Z32" s="79"/>
      <c r="AA32" s="79"/>
      <c r="AB32" s="79"/>
      <c r="AC32" s="79"/>
      <c r="AD32" s="79"/>
      <c r="AE32" s="77"/>
      <c r="AG32" s="109">
        <v>0.38888888888889001</v>
      </c>
      <c r="AO32" s="77"/>
      <c r="AP32" s="77"/>
      <c r="AQ32" s="77"/>
      <c r="AR32" s="77"/>
    </row>
    <row r="33" spans="1:44" s="85" customFormat="1" ht="15.75" customHeight="1" x14ac:dyDescent="0.15">
      <c r="A33" s="79"/>
      <c r="B33" s="126"/>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127"/>
      <c r="AG33" s="109">
        <v>0.39236111111111199</v>
      </c>
      <c r="AO33" s="77"/>
      <c r="AP33" s="77"/>
      <c r="AQ33" s="77"/>
      <c r="AR33" s="77"/>
    </row>
    <row r="34" spans="1:44" s="28" customFormat="1" ht="15.75" customHeight="1" x14ac:dyDescent="0.15">
      <c r="A34" s="5"/>
      <c r="B34" s="126"/>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5"/>
      <c r="AE34" s="8"/>
      <c r="AG34" s="24">
        <v>0.39583333333333398</v>
      </c>
      <c r="AO34" s="6"/>
      <c r="AP34" s="6"/>
      <c r="AQ34" s="6"/>
      <c r="AR34" s="6"/>
    </row>
    <row r="35" spans="1:44" s="28" customFormat="1" ht="15.75" customHeight="1" x14ac:dyDescent="0.15">
      <c r="A35" s="5"/>
      <c r="B35" s="7"/>
      <c r="C35" s="79"/>
      <c r="D35" s="79"/>
      <c r="E35" s="79"/>
      <c r="F35" s="79"/>
      <c r="G35" s="79"/>
      <c r="H35" s="79"/>
      <c r="I35" s="79"/>
      <c r="J35" s="79"/>
      <c r="K35" s="79"/>
      <c r="L35" s="79"/>
      <c r="M35" s="79"/>
      <c r="N35" s="79"/>
      <c r="O35" s="79"/>
      <c r="P35" s="79"/>
      <c r="Q35" s="5"/>
      <c r="R35" s="5"/>
      <c r="S35" s="5"/>
      <c r="T35" s="5"/>
      <c r="U35" s="5"/>
      <c r="V35" s="5"/>
      <c r="W35" s="5"/>
      <c r="X35" s="5"/>
      <c r="Y35" s="5"/>
      <c r="Z35" s="5"/>
      <c r="AA35" s="5"/>
      <c r="AB35" s="5"/>
      <c r="AC35" s="5"/>
      <c r="AD35" s="5"/>
      <c r="AE35" s="8"/>
      <c r="AG35" s="24">
        <v>0.39930555555555602</v>
      </c>
      <c r="AO35" s="6"/>
      <c r="AP35" s="6"/>
      <c r="AQ35" s="6"/>
      <c r="AR35" s="6"/>
    </row>
    <row r="36" spans="1:44" s="28" customFormat="1" ht="15.75" customHeight="1" x14ac:dyDescent="0.15">
      <c r="A36" s="5"/>
      <c r="B36" s="7"/>
      <c r="C36" s="79"/>
      <c r="D36" s="79"/>
      <c r="E36" s="79"/>
      <c r="F36" s="79"/>
      <c r="G36" s="79"/>
      <c r="H36" s="79"/>
      <c r="I36" s="79"/>
      <c r="J36" s="79"/>
      <c r="K36" s="79"/>
      <c r="L36" s="79"/>
      <c r="M36" s="79"/>
      <c r="N36" s="79"/>
      <c r="O36" s="79"/>
      <c r="P36" s="79"/>
      <c r="Q36" s="5"/>
      <c r="R36" s="5"/>
      <c r="S36" s="5"/>
      <c r="T36" s="5"/>
      <c r="U36" s="5"/>
      <c r="V36" s="5"/>
      <c r="W36" s="5"/>
      <c r="X36" s="5"/>
      <c r="Y36" s="5"/>
      <c r="Z36" s="5"/>
      <c r="AA36" s="5"/>
      <c r="AB36" s="5"/>
      <c r="AC36" s="5"/>
      <c r="AD36" s="5"/>
      <c r="AE36" s="8"/>
      <c r="AG36" s="24">
        <v>0.40277777777777901</v>
      </c>
      <c r="AO36" s="6"/>
      <c r="AP36" s="6"/>
      <c r="AQ36" s="6"/>
      <c r="AR36" s="6"/>
    </row>
    <row r="37" spans="1:44" s="28" customFormat="1" ht="15.75" customHeight="1" x14ac:dyDescent="0.15">
      <c r="A37" s="5"/>
      <c r="B37" s="7"/>
      <c r="C37" s="79"/>
      <c r="D37" s="79"/>
      <c r="E37" s="79"/>
      <c r="F37" s="79"/>
      <c r="G37" s="79"/>
      <c r="H37" s="79"/>
      <c r="I37" s="79"/>
      <c r="J37" s="79"/>
      <c r="K37" s="79"/>
      <c r="L37" s="79"/>
      <c r="M37" s="79"/>
      <c r="N37" s="79"/>
      <c r="O37" s="79"/>
      <c r="P37" s="79"/>
      <c r="Q37" s="5"/>
      <c r="R37" s="5"/>
      <c r="S37" s="5"/>
      <c r="T37" s="5"/>
      <c r="U37" s="5"/>
      <c r="V37" s="5"/>
      <c r="W37" s="5"/>
      <c r="X37" s="5"/>
      <c r="Y37" s="5"/>
      <c r="Z37" s="5"/>
      <c r="AA37" s="5"/>
      <c r="AB37" s="5"/>
      <c r="AC37" s="5"/>
      <c r="AD37" s="5"/>
      <c r="AE37" s="8"/>
      <c r="AG37" s="24">
        <v>0.406250000000001</v>
      </c>
      <c r="AO37" s="6"/>
      <c r="AP37" s="6"/>
      <c r="AQ37" s="6"/>
      <c r="AR37" s="6"/>
    </row>
    <row r="38" spans="1:44" s="28" customFormat="1" ht="15.75" customHeight="1" x14ac:dyDescent="0.15">
      <c r="A38" s="5"/>
      <c r="B38" s="7"/>
      <c r="C38" s="79"/>
      <c r="D38" s="79"/>
      <c r="E38" s="79"/>
      <c r="F38" s="79"/>
      <c r="G38" s="79"/>
      <c r="H38" s="79"/>
      <c r="I38" s="79"/>
      <c r="J38" s="79"/>
      <c r="K38" s="79"/>
      <c r="L38" s="79"/>
      <c r="M38" s="79"/>
      <c r="N38" s="79"/>
      <c r="O38" s="79"/>
      <c r="P38" s="79"/>
      <c r="Q38" s="5"/>
      <c r="R38" s="5"/>
      <c r="S38" s="5"/>
      <c r="T38" s="5"/>
      <c r="U38" s="5"/>
      <c r="V38" s="5"/>
      <c r="W38" s="5"/>
      <c r="X38" s="5"/>
      <c r="Y38" s="5"/>
      <c r="Z38" s="5"/>
      <c r="AA38" s="5"/>
      <c r="AB38" s="5"/>
      <c r="AC38" s="5"/>
      <c r="AD38" s="5"/>
      <c r="AE38" s="8"/>
      <c r="AG38" s="24">
        <v>0.40972222222222299</v>
      </c>
      <c r="AO38" s="6"/>
      <c r="AP38" s="6"/>
      <c r="AQ38" s="6"/>
      <c r="AR38" s="6"/>
    </row>
    <row r="39" spans="1:44" s="28" customFormat="1" ht="15.75" customHeight="1" x14ac:dyDescent="0.15">
      <c r="A39" s="5"/>
      <c r="B39" s="7"/>
      <c r="C39" s="79"/>
      <c r="D39" s="79"/>
      <c r="E39" s="79"/>
      <c r="F39" s="79"/>
      <c r="G39" s="79"/>
      <c r="H39" s="79"/>
      <c r="I39" s="79"/>
      <c r="J39" s="79"/>
      <c r="K39" s="79"/>
      <c r="L39" s="79"/>
      <c r="M39" s="79"/>
      <c r="N39" s="79"/>
      <c r="O39" s="79"/>
      <c r="P39" s="79"/>
      <c r="Q39" s="5"/>
      <c r="R39" s="5"/>
      <c r="S39" s="5"/>
      <c r="T39" s="5"/>
      <c r="U39" s="5"/>
      <c r="V39" s="5"/>
      <c r="W39" s="5"/>
      <c r="X39" s="5"/>
      <c r="Y39" s="5"/>
      <c r="Z39" s="5"/>
      <c r="AA39" s="5"/>
      <c r="AB39" s="5"/>
      <c r="AC39" s="5"/>
      <c r="AD39" s="5"/>
      <c r="AE39" s="8"/>
      <c r="AG39" s="24">
        <v>0.41319444444444497</v>
      </c>
      <c r="AO39" s="6"/>
      <c r="AP39" s="6"/>
      <c r="AQ39" s="6"/>
      <c r="AR39" s="6"/>
    </row>
    <row r="40" spans="1:44" s="28" customFormat="1" ht="15.75" customHeight="1" x14ac:dyDescent="0.15">
      <c r="A40" s="5"/>
      <c r="B40" s="7"/>
      <c r="C40" s="79"/>
      <c r="D40" s="79"/>
      <c r="E40" s="79"/>
      <c r="F40" s="79"/>
      <c r="G40" s="79"/>
      <c r="H40" s="79"/>
      <c r="I40" s="79"/>
      <c r="J40" s="79"/>
      <c r="K40" s="79"/>
      <c r="L40" s="79"/>
      <c r="M40" s="79"/>
      <c r="N40" s="79"/>
      <c r="O40" s="79"/>
      <c r="P40" s="79"/>
      <c r="Q40" s="5"/>
      <c r="R40" s="5"/>
      <c r="S40" s="5"/>
      <c r="T40" s="5"/>
      <c r="U40" s="5"/>
      <c r="V40" s="5"/>
      <c r="W40" s="5"/>
      <c r="X40" s="5"/>
      <c r="Y40" s="5"/>
      <c r="Z40" s="5"/>
      <c r="AA40" s="5"/>
      <c r="AB40" s="5"/>
      <c r="AC40" s="5"/>
      <c r="AD40" s="5"/>
      <c r="AE40" s="8"/>
      <c r="AG40" s="24">
        <v>0.41666666666666802</v>
      </c>
      <c r="AO40" s="6"/>
      <c r="AP40" s="6"/>
      <c r="AQ40" s="6"/>
      <c r="AR40" s="6"/>
    </row>
    <row r="41" spans="1:44" s="28" customFormat="1" ht="15.75" customHeight="1" x14ac:dyDescent="0.15">
      <c r="A41" s="5"/>
      <c r="B41" s="7"/>
      <c r="C41" s="79"/>
      <c r="D41" s="79"/>
      <c r="E41" s="79"/>
      <c r="F41" s="79"/>
      <c r="G41" s="79"/>
      <c r="H41" s="79"/>
      <c r="I41" s="79"/>
      <c r="J41" s="79"/>
      <c r="K41" s="79"/>
      <c r="L41" s="79"/>
      <c r="M41" s="79"/>
      <c r="N41" s="79"/>
      <c r="O41" s="79"/>
      <c r="P41" s="79"/>
      <c r="Q41" s="5"/>
      <c r="R41" s="5"/>
      <c r="S41" s="5"/>
      <c r="T41" s="5"/>
      <c r="U41" s="5"/>
      <c r="V41" s="5"/>
      <c r="W41" s="5"/>
      <c r="X41" s="5"/>
      <c r="Y41" s="5"/>
      <c r="Z41" s="5"/>
      <c r="AA41" s="5"/>
      <c r="AB41" s="5"/>
      <c r="AC41" s="5"/>
      <c r="AD41" s="5"/>
      <c r="AE41" s="8"/>
      <c r="AG41" s="24">
        <v>0.42013888888889001</v>
      </c>
      <c r="AO41" s="6"/>
      <c r="AP41" s="6"/>
      <c r="AQ41" s="6"/>
      <c r="AR41" s="6"/>
    </row>
    <row r="42" spans="1:44" s="28" customFormat="1" ht="15.75" customHeight="1" x14ac:dyDescent="0.15">
      <c r="A42" s="5"/>
      <c r="B42" s="7"/>
      <c r="C42" s="79"/>
      <c r="D42" s="79"/>
      <c r="E42" s="79"/>
      <c r="F42" s="79"/>
      <c r="G42" s="79"/>
      <c r="H42" s="79"/>
      <c r="I42" s="79"/>
      <c r="J42" s="79"/>
      <c r="K42" s="79"/>
      <c r="L42" s="79"/>
      <c r="M42" s="79"/>
      <c r="N42" s="79"/>
      <c r="O42" s="79"/>
      <c r="P42" s="79"/>
      <c r="Q42" s="5"/>
      <c r="R42" s="5"/>
      <c r="S42" s="5"/>
      <c r="T42" s="5"/>
      <c r="U42" s="5"/>
      <c r="V42" s="5"/>
      <c r="W42" s="5"/>
      <c r="X42" s="5"/>
      <c r="Y42" s="5"/>
      <c r="Z42" s="5"/>
      <c r="AA42" s="5"/>
      <c r="AB42" s="5"/>
      <c r="AC42" s="5"/>
      <c r="AD42" s="5"/>
      <c r="AE42" s="8"/>
      <c r="AG42" s="24">
        <v>0.42361111111111199</v>
      </c>
      <c r="AO42" s="6"/>
      <c r="AP42" s="6"/>
      <c r="AQ42" s="6"/>
      <c r="AR42" s="6"/>
    </row>
    <row r="43" spans="1:44" s="28" customFormat="1" ht="15.75" customHeight="1" x14ac:dyDescent="0.15">
      <c r="A43" s="5"/>
      <c r="B43" s="7"/>
      <c r="C43" s="79"/>
      <c r="D43" s="79"/>
      <c r="E43" s="79"/>
      <c r="F43" s="79"/>
      <c r="G43" s="79"/>
      <c r="H43" s="79"/>
      <c r="I43" s="79"/>
      <c r="J43" s="79"/>
      <c r="K43" s="79"/>
      <c r="L43" s="79"/>
      <c r="M43" s="79"/>
      <c r="N43" s="79"/>
      <c r="O43" s="79"/>
      <c r="P43" s="79"/>
      <c r="Q43" s="5"/>
      <c r="R43" s="5"/>
      <c r="S43" s="5"/>
      <c r="T43" s="5"/>
      <c r="U43" s="5"/>
      <c r="V43" s="5"/>
      <c r="W43" s="5"/>
      <c r="X43" s="5"/>
      <c r="Y43" s="5"/>
      <c r="Z43" s="5"/>
      <c r="AA43" s="5"/>
      <c r="AB43" s="5"/>
      <c r="AC43" s="5"/>
      <c r="AD43" s="5"/>
      <c r="AE43" s="8"/>
      <c r="AG43" s="24">
        <v>0.42708333333333398</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
        <v>0.43055555555555702</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
        <v>0.43402777777777901</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
        <v>0.437500000000001</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
        <v>0.44097222222222299</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
        <v>0.44444444444444497</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
        <v>0.44791666666666802</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
        <v>0.45138888888889001</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
        <v>0.45486111111111199</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
        <v>0.45833333333333498</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
        <v>0.46180555555555702</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
        <v>0.46527777777777901</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
        <v>0.468750000000001</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
        <v>0.47222222222222399</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
        <v>0.47569444444444597</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
        <v>0.47916666666666802</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
        <v>0.48263888888889001</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
        <v>0.48611111111111299</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
        <v>0.48958333333333498</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
        <v>0.49305555555555702</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
        <v>0.49652777777777901</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
        <v>0.500000000000002</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
        <v>0.50347222222222399</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
        <v>0.50694444444444597</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
        <v>0.51041666666666896</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
        <v>0.51388888888889095</v>
      </c>
      <c r="AO68" s="6"/>
      <c r="AP68" s="6"/>
      <c r="AQ68" s="6"/>
      <c r="AR68" s="6"/>
    </row>
    <row r="69" spans="1:44"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
        <v>0.51736111111111305</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
        <v>0.52083333333333504</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
        <v>0.52430555555555802</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
        <v>0.52777777777778001</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
        <v>0.531250000000002</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
        <v>0.53472222222222399</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
        <v>0.53819444444444697</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
        <v>0.54166666666666896</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
        <v>0.54513888888889095</v>
      </c>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
        <v>0.54861111111111305</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
        <v>0.55208333333333603</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
        <v>0.55555555555555802</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
        <v>0.55902777777778001</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
        <v>0.562500000000003</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
        <v>0.56597222222222499</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
        <v>0.56944444444444697</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
        <v>0.57291666666666896</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
        <v>0.57638888888889195</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
        <v>0.57986111111111405</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
        <v>0.58333333333333603</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
        <v>0.58680555555555802</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
        <v>0.59027777777778101</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
        <v>0.593750000000003</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
        <v>0.59722222222222499</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
        <v>0.60069444444444697</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
        <v>0.60416666666666996</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
        <v>0.60763888888889195</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
        <v>0.61111111111111405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
        <v>0.61458333333333603</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
        <v>0.61805555555555902</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
        <v>0.62152777777778101</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
        <v>0.625000000000003</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
        <v>0.62847222222222598</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
        <v>0.63194444444444797</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
        <v>0.63541666666666996</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
        <v>0.63888888888889195</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
        <v>0.64236111111111505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
        <v>0.64583333333333703</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
        <v>0.64930555555555902</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
        <v>0.65277777777778101</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
        <v>0.656250000000004</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
        <v>0.65972222222222598</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
        <v>0.66319444444444797</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
        <v>0.66666666666666996</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
        <v>0.67013888888889295</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
        <v>0.67361111111111505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
        <v>0.67708333333333703</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
        <v>0.68055555555556002</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
        <v>0.68402777777778201</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
        <v>0.687500000000004</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
        <v>0.69097222222222598</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
        <v>0.69444444444444897</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
        <v>0.69791666666667096</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
        <v>0.70138888888889295</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
        <v>0.70486111111111505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
        <v>0.70833333333333803</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
        <v>0.71180555555556002</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
        <v>0.71527777777778201</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
        <v>0.718750000000004</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
        <v>0.72222222222222698</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
        <v>0.72569444444444897</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
        <v>0.72916666666667096</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
        <v>0.73263888888889395</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
        <v>0.73611111111111605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
        <v>0.73958333333333803</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
        <v>0.74305555555556002</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
        <v>0.74652777777778301</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
        <v>0.750000000000005</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
        <v>0.75347222222222698</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
        <v>0.75694444444444897</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
        <v>0.76041666666667196</v>
      </c>
    </row>
    <row r="140" spans="1:33" s="28" customFormat="1" ht="17.25" x14ac:dyDescent="0.1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
        <v>0.76388888888889395</v>
      </c>
    </row>
    <row r="141" spans="1:33" s="28" customFormat="1" ht="17.25" x14ac:dyDescent="0.1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4">
        <v>0.76736111111111605</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
        <v>0.77083333333333803</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
        <v>0.77430555555556102</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
        <v>0.77777777777778301</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
        <v>0.781250000000005</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
        <v>0.78472222222222798</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
        <v>0.78819444444444997</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31">
        <v>0.79166666666667196</v>
      </c>
    </row>
  </sheetData>
  <mergeCells count="89">
    <mergeCell ref="B31:AC31"/>
    <mergeCell ref="C25:O25"/>
    <mergeCell ref="P25:R25"/>
    <mergeCell ref="S25:U25"/>
    <mergeCell ref="V25:X25"/>
    <mergeCell ref="Y25:AC25"/>
    <mergeCell ref="C26:O26"/>
    <mergeCell ref="P26:R26"/>
    <mergeCell ref="S26:U26"/>
    <mergeCell ref="V26:X26"/>
    <mergeCell ref="Y26:AC26"/>
    <mergeCell ref="P28:R28"/>
    <mergeCell ref="S28:U28"/>
    <mergeCell ref="V28:X28"/>
    <mergeCell ref="C28:O28"/>
    <mergeCell ref="P27:R27"/>
    <mergeCell ref="B13:C14"/>
    <mergeCell ref="E13:U13"/>
    <mergeCell ref="Y13:AC14"/>
    <mergeCell ref="E14:U14"/>
    <mergeCell ref="S18:U18"/>
    <mergeCell ref="V18:X18"/>
    <mergeCell ref="Y18:AC18"/>
    <mergeCell ref="Y16:AC17"/>
    <mergeCell ref="B16:O17"/>
    <mergeCell ref="P16:R17"/>
    <mergeCell ref="AM18:AN18"/>
    <mergeCell ref="AK16:AL16"/>
    <mergeCell ref="V10:X11"/>
    <mergeCell ref="Y10:AC11"/>
    <mergeCell ref="E11:I11"/>
    <mergeCell ref="M11:P11"/>
    <mergeCell ref="AI16:AJ16"/>
    <mergeCell ref="AM16:AN16"/>
    <mergeCell ref="AH16:AH17"/>
    <mergeCell ref="R11:U11"/>
    <mergeCell ref="V13:X14"/>
    <mergeCell ref="S16:U17"/>
    <mergeCell ref="V16:X17"/>
    <mergeCell ref="C21:O21"/>
    <mergeCell ref="P18:R18"/>
    <mergeCell ref="B18:O18"/>
    <mergeCell ref="AK18:AL18"/>
    <mergeCell ref="P19:R19"/>
    <mergeCell ref="S19:U19"/>
    <mergeCell ref="AI18:AJ18"/>
    <mergeCell ref="Y21:AC21"/>
    <mergeCell ref="B10:C11"/>
    <mergeCell ref="E10:I10"/>
    <mergeCell ref="J10:K11"/>
    <mergeCell ref="M10:P10"/>
    <mergeCell ref="R10:U10"/>
    <mergeCell ref="B3:AC3"/>
    <mergeCell ref="B6:C6"/>
    <mergeCell ref="D6:AC6"/>
    <mergeCell ref="B7:C7"/>
    <mergeCell ref="D7:AC7"/>
    <mergeCell ref="V21:X21"/>
    <mergeCell ref="P23:R23"/>
    <mergeCell ref="S23:U23"/>
    <mergeCell ref="C19:O19"/>
    <mergeCell ref="C22:O22"/>
    <mergeCell ref="P22:R22"/>
    <mergeCell ref="S22:U22"/>
    <mergeCell ref="C20:O20"/>
    <mergeCell ref="P20:R20"/>
    <mergeCell ref="S20:U20"/>
    <mergeCell ref="V19:X19"/>
    <mergeCell ref="V23:X23"/>
    <mergeCell ref="P21:R21"/>
    <mergeCell ref="S21:U21"/>
    <mergeCell ref="V20:X20"/>
    <mergeCell ref="V22:X22"/>
    <mergeCell ref="Y23:AC23"/>
    <mergeCell ref="Y19:AC19"/>
    <mergeCell ref="Y20:AC20"/>
    <mergeCell ref="Y22:AC22"/>
    <mergeCell ref="B30:AC30"/>
    <mergeCell ref="Y28:AC28"/>
    <mergeCell ref="Y24:AC24"/>
    <mergeCell ref="Y27:AC27"/>
    <mergeCell ref="S27:U27"/>
    <mergeCell ref="V27:X27"/>
    <mergeCell ref="P24:R24"/>
    <mergeCell ref="S24:U24"/>
    <mergeCell ref="V24:X24"/>
    <mergeCell ref="C24:O24"/>
    <mergeCell ref="C27:O27"/>
    <mergeCell ref="C23:O23"/>
  </mergeCells>
  <phoneticPr fontId="1"/>
  <dataValidations count="3">
    <dataValidation type="list" allowBlank="1" showInputMessage="1" showErrorMessage="1" sqref="P28 V28 S28 P19:X24">
      <formula1>$AH$19:$AH$23</formula1>
    </dataValidation>
    <dataValidation type="list" allowBlank="1" showInputMessage="1" showErrorMessage="1" sqref="M10 R11:U11 R10 M11:P11">
      <formula1>$AG$17:$AG$148</formula1>
    </dataValidation>
    <dataValidation type="list" allowBlank="1" showInputMessage="1" showErrorMessage="1" sqref="S25:S27 V25:V27 P25:P27">
      <formula1>$AH$19:$AH$22</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BB151"/>
  <sheetViews>
    <sheetView showGridLines="0" zoomScaleNormal="100" workbookViewId="0">
      <selection activeCell="C23" sqref="C23:O2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41"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41"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378</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89">
        <v>1</v>
      </c>
      <c r="E10" s="675"/>
      <c r="F10" s="676"/>
      <c r="G10" s="676"/>
      <c r="H10" s="676"/>
      <c r="I10" s="677"/>
      <c r="J10" s="447" t="s">
        <v>30</v>
      </c>
      <c r="K10" s="357"/>
      <c r="L10" s="90">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92">
        <v>2</v>
      </c>
      <c r="E11" s="657" t="s">
        <v>550</v>
      </c>
      <c r="F11" s="658"/>
      <c r="G11" s="658"/>
      <c r="H11" s="658"/>
      <c r="I11" s="659"/>
      <c r="J11" s="447"/>
      <c r="K11" s="357"/>
      <c r="L11" s="90">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F12" s="77"/>
      <c r="AG12" s="77"/>
    </row>
    <row r="13" spans="1:41" s="77" customFormat="1" ht="18.75" customHeight="1" x14ac:dyDescent="0.15">
      <c r="B13" s="385" t="s">
        <v>4</v>
      </c>
      <c r="C13" s="385"/>
      <c r="D13" s="89">
        <v>1</v>
      </c>
      <c r="E13" s="672" t="s">
        <v>561</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92">
        <v>2</v>
      </c>
      <c r="E14" s="669" t="s">
        <v>562</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F16" s="99" t="s">
        <v>13</v>
      </c>
      <c r="AG16" s="99" t="s">
        <v>31</v>
      </c>
      <c r="AH16" s="508"/>
      <c r="AI16" s="496" t="s">
        <v>44</v>
      </c>
      <c r="AJ16" s="497"/>
      <c r="AK16" s="496" t="s">
        <v>34</v>
      </c>
      <c r="AL16" s="497"/>
      <c r="AM16" s="496" t="s">
        <v>43</v>
      </c>
      <c r="AN16" s="497"/>
    </row>
    <row r="17" spans="1:54"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F17" s="100"/>
      <c r="AG17" s="101" t="s">
        <v>32</v>
      </c>
      <c r="AH17" s="509"/>
      <c r="AI17" s="102" t="s">
        <v>45</v>
      </c>
      <c r="AJ17" s="103" t="s">
        <v>46</v>
      </c>
      <c r="AK17" s="102" t="s">
        <v>45</v>
      </c>
      <c r="AL17" s="104" t="s">
        <v>46</v>
      </c>
      <c r="AM17" s="105" t="s">
        <v>173</v>
      </c>
      <c r="AN17" s="104" t="s">
        <v>46</v>
      </c>
    </row>
    <row r="18" spans="1:54"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106"/>
      <c r="AI18" s="496" t="s">
        <v>44</v>
      </c>
      <c r="AJ18" s="497"/>
      <c r="AK18" s="496" t="s">
        <v>34</v>
      </c>
      <c r="AL18" s="497"/>
      <c r="AM18" s="496" t="s">
        <v>43</v>
      </c>
      <c r="AN18" s="497"/>
    </row>
    <row r="19" spans="1:54" s="77" customFormat="1" ht="41.25" customHeight="1" x14ac:dyDescent="0.15">
      <c r="A19" s="79"/>
      <c r="B19" s="107" t="s">
        <v>36</v>
      </c>
      <c r="C19" s="467" t="s">
        <v>379</v>
      </c>
      <c r="D19" s="468"/>
      <c r="E19" s="468"/>
      <c r="F19" s="468"/>
      <c r="G19" s="468"/>
      <c r="H19" s="468"/>
      <c r="I19" s="468"/>
      <c r="J19" s="468"/>
      <c r="K19" s="468"/>
      <c r="L19" s="468"/>
      <c r="M19" s="468"/>
      <c r="N19" s="468"/>
      <c r="O19" s="468"/>
      <c r="P19" s="488"/>
      <c r="Q19" s="463"/>
      <c r="R19" s="489"/>
      <c r="S19" s="648"/>
      <c r="T19" s="649"/>
      <c r="U19" s="650"/>
      <c r="V19" s="651"/>
      <c r="W19" s="651"/>
      <c r="X19" s="651"/>
      <c r="Y19" s="638"/>
      <c r="Z19" s="638"/>
      <c r="AA19" s="638"/>
      <c r="AB19" s="638"/>
      <c r="AC19" s="639"/>
      <c r="AD19" s="79"/>
      <c r="AF19" s="108" t="s">
        <v>174</v>
      </c>
      <c r="AG19" s="109">
        <v>0.33333333333333331</v>
      </c>
      <c r="AH19" s="110"/>
      <c r="AI19" s="111"/>
      <c r="AJ19" s="112"/>
      <c r="AK19" s="113"/>
      <c r="AL19" s="114"/>
      <c r="AM19" s="113"/>
      <c r="AN19" s="114"/>
      <c r="AP19" s="300"/>
      <c r="AQ19" s="300"/>
      <c r="AR19" s="300"/>
      <c r="AS19" s="300"/>
      <c r="AT19" s="300"/>
      <c r="AU19" s="300"/>
      <c r="AV19" s="300"/>
      <c r="AW19" s="300"/>
      <c r="AX19" s="300"/>
      <c r="AY19" s="300"/>
      <c r="AZ19" s="300"/>
      <c r="BA19" s="300"/>
      <c r="BB19" s="300"/>
    </row>
    <row r="20" spans="1:54" s="77" customFormat="1" ht="41.25" customHeight="1" x14ac:dyDescent="0.15">
      <c r="A20" s="79"/>
      <c r="B20" s="107" t="s">
        <v>37</v>
      </c>
      <c r="C20" s="467" t="s">
        <v>541</v>
      </c>
      <c r="D20" s="738"/>
      <c r="E20" s="738"/>
      <c r="F20" s="738"/>
      <c r="G20" s="738"/>
      <c r="H20" s="738"/>
      <c r="I20" s="738"/>
      <c r="J20" s="738"/>
      <c r="K20" s="738"/>
      <c r="L20" s="738"/>
      <c r="M20" s="738"/>
      <c r="N20" s="738"/>
      <c r="O20" s="739"/>
      <c r="P20" s="416"/>
      <c r="Q20" s="770"/>
      <c r="R20" s="771"/>
      <c r="S20" s="623"/>
      <c r="T20" s="624"/>
      <c r="U20" s="625"/>
      <c r="V20" s="622"/>
      <c r="W20" s="622"/>
      <c r="X20" s="622"/>
      <c r="Y20" s="626"/>
      <c r="Z20" s="626"/>
      <c r="AA20" s="626"/>
      <c r="AB20" s="626"/>
      <c r="AC20" s="627"/>
      <c r="AD20" s="79"/>
      <c r="AF20" s="115" t="s">
        <v>178</v>
      </c>
      <c r="AG20" s="109">
        <v>0.33680555555555558</v>
      </c>
      <c r="AH20" s="110">
        <v>4</v>
      </c>
      <c r="AI20" s="111" t="s">
        <v>179</v>
      </c>
      <c r="AJ20" s="112" t="s">
        <v>48</v>
      </c>
      <c r="AK20" s="111" t="s">
        <v>55</v>
      </c>
      <c r="AL20" s="116" t="s">
        <v>56</v>
      </c>
      <c r="AM20" s="111" t="s">
        <v>57</v>
      </c>
      <c r="AN20" s="116" t="s">
        <v>58</v>
      </c>
      <c r="AP20" s="300"/>
      <c r="AQ20" s="300"/>
      <c r="AR20" s="300"/>
      <c r="AS20" s="300"/>
      <c r="AT20" s="300"/>
      <c r="AU20" s="300"/>
      <c r="AV20" s="300"/>
      <c r="AW20" s="300"/>
      <c r="AX20" s="300"/>
      <c r="AY20" s="300"/>
      <c r="AZ20" s="300"/>
      <c r="BA20" s="300"/>
      <c r="BB20" s="300"/>
    </row>
    <row r="21" spans="1:54" s="77" customFormat="1" ht="41.25" customHeight="1" x14ac:dyDescent="0.15">
      <c r="A21" s="79"/>
      <c r="B21" s="107" t="s">
        <v>38</v>
      </c>
      <c r="C21" s="408" t="s">
        <v>380</v>
      </c>
      <c r="D21" s="409"/>
      <c r="E21" s="409"/>
      <c r="F21" s="409"/>
      <c r="G21" s="409"/>
      <c r="H21" s="409"/>
      <c r="I21" s="409"/>
      <c r="J21" s="409"/>
      <c r="K21" s="409"/>
      <c r="L21" s="409"/>
      <c r="M21" s="409"/>
      <c r="N21" s="409"/>
      <c r="O21" s="409"/>
      <c r="P21" s="416"/>
      <c r="Q21" s="417"/>
      <c r="R21" s="418"/>
      <c r="S21" s="623"/>
      <c r="T21" s="624"/>
      <c r="U21" s="625"/>
      <c r="V21" s="622"/>
      <c r="W21" s="622"/>
      <c r="X21" s="622"/>
      <c r="Y21" s="626"/>
      <c r="Z21" s="626"/>
      <c r="AA21" s="626"/>
      <c r="AB21" s="626"/>
      <c r="AC21" s="627"/>
      <c r="AD21" s="79"/>
      <c r="AF21" s="85"/>
      <c r="AG21" s="109">
        <v>0.34027777777777801</v>
      </c>
      <c r="AH21" s="117">
        <v>3</v>
      </c>
      <c r="AI21" s="118" t="s">
        <v>180</v>
      </c>
      <c r="AJ21" s="119" t="s">
        <v>181</v>
      </c>
      <c r="AK21" s="118" t="s">
        <v>59</v>
      </c>
      <c r="AL21" s="120" t="s">
        <v>60</v>
      </c>
      <c r="AM21" s="118" t="s">
        <v>61</v>
      </c>
      <c r="AN21" s="120" t="s">
        <v>62</v>
      </c>
      <c r="AP21" s="300"/>
      <c r="AQ21" s="300"/>
      <c r="AR21" s="300"/>
      <c r="AS21" s="300"/>
      <c r="AT21" s="300"/>
      <c r="AU21" s="300"/>
      <c r="AV21" s="300"/>
      <c r="AW21" s="300"/>
      <c r="AX21" s="300"/>
      <c r="AY21" s="300"/>
      <c r="AZ21" s="300"/>
      <c r="BA21" s="300"/>
      <c r="BB21" s="300"/>
    </row>
    <row r="22" spans="1:54" s="77" customFormat="1" ht="41.25" customHeight="1" x14ac:dyDescent="0.15">
      <c r="A22" s="79"/>
      <c r="B22" s="107" t="s">
        <v>39</v>
      </c>
      <c r="C22" s="408" t="s">
        <v>381</v>
      </c>
      <c r="D22" s="409"/>
      <c r="E22" s="409"/>
      <c r="F22" s="409"/>
      <c r="G22" s="409"/>
      <c r="H22" s="409"/>
      <c r="I22" s="409"/>
      <c r="J22" s="409"/>
      <c r="K22" s="409"/>
      <c r="L22" s="409"/>
      <c r="M22" s="409"/>
      <c r="N22" s="409"/>
      <c r="O22" s="409"/>
      <c r="P22" s="416"/>
      <c r="Q22" s="417"/>
      <c r="R22" s="418"/>
      <c r="S22" s="623"/>
      <c r="T22" s="624"/>
      <c r="U22" s="625"/>
      <c r="V22" s="622"/>
      <c r="W22" s="622"/>
      <c r="X22" s="622"/>
      <c r="Y22" s="626"/>
      <c r="Z22" s="626"/>
      <c r="AA22" s="626"/>
      <c r="AB22" s="626"/>
      <c r="AC22" s="627"/>
      <c r="AD22" s="79"/>
      <c r="AF22" s="85"/>
      <c r="AG22" s="109">
        <v>0.34375</v>
      </c>
      <c r="AH22" s="117">
        <v>2</v>
      </c>
      <c r="AI22" s="118" t="s">
        <v>182</v>
      </c>
      <c r="AJ22" s="119" t="s">
        <v>181</v>
      </c>
      <c r="AK22" s="118" t="s">
        <v>63</v>
      </c>
      <c r="AL22" s="120" t="s">
        <v>64</v>
      </c>
      <c r="AM22" s="118" t="s">
        <v>65</v>
      </c>
      <c r="AN22" s="120" t="s">
        <v>66</v>
      </c>
      <c r="AP22" s="300"/>
      <c r="AQ22" s="300"/>
      <c r="AR22" s="300"/>
      <c r="AS22" s="300"/>
      <c r="AT22" s="300"/>
      <c r="AU22" s="300"/>
      <c r="AV22" s="300"/>
      <c r="AW22" s="300"/>
      <c r="AX22" s="300"/>
      <c r="AY22" s="300"/>
      <c r="AZ22" s="300"/>
      <c r="BA22" s="300"/>
      <c r="BB22" s="300"/>
    </row>
    <row r="23" spans="1:54" s="77" customFormat="1" ht="41.25" customHeight="1" thickBot="1" x14ac:dyDescent="0.2">
      <c r="A23" s="79"/>
      <c r="B23" s="107" t="s">
        <v>40</v>
      </c>
      <c r="C23" s="408" t="s">
        <v>382</v>
      </c>
      <c r="D23" s="409"/>
      <c r="E23" s="409"/>
      <c r="F23" s="409"/>
      <c r="G23" s="409"/>
      <c r="H23" s="409"/>
      <c r="I23" s="409"/>
      <c r="J23" s="409"/>
      <c r="K23" s="409"/>
      <c r="L23" s="409"/>
      <c r="M23" s="409"/>
      <c r="N23" s="409"/>
      <c r="O23" s="409"/>
      <c r="P23" s="752"/>
      <c r="Q23" s="753"/>
      <c r="R23" s="754"/>
      <c r="S23" s="755"/>
      <c r="T23" s="756"/>
      <c r="U23" s="757"/>
      <c r="V23" s="758"/>
      <c r="W23" s="758"/>
      <c r="X23" s="758"/>
      <c r="Y23" s="748"/>
      <c r="Z23" s="748"/>
      <c r="AA23" s="748"/>
      <c r="AB23" s="748"/>
      <c r="AC23" s="749"/>
      <c r="AD23" s="79"/>
      <c r="AF23" s="85"/>
      <c r="AG23" s="109">
        <v>0.34722222222222199</v>
      </c>
      <c r="AH23" s="121">
        <v>1</v>
      </c>
      <c r="AI23" s="122" t="s">
        <v>183</v>
      </c>
      <c r="AJ23" s="103" t="s">
        <v>181</v>
      </c>
      <c r="AK23" s="122" t="s">
        <v>67</v>
      </c>
      <c r="AL23" s="123" t="s">
        <v>68</v>
      </c>
      <c r="AM23" s="122" t="s">
        <v>69</v>
      </c>
      <c r="AN23" s="123" t="s">
        <v>70</v>
      </c>
      <c r="AP23" s="300"/>
      <c r="AQ23" s="300"/>
      <c r="AR23" s="300"/>
      <c r="AS23" s="300"/>
      <c r="AT23" s="300"/>
      <c r="AU23" s="300"/>
      <c r="AV23" s="300"/>
      <c r="AW23" s="300"/>
      <c r="AX23" s="300"/>
      <c r="AY23" s="300"/>
      <c r="AZ23" s="300"/>
      <c r="BA23" s="300"/>
      <c r="BB23" s="300"/>
    </row>
    <row r="24" spans="1:54" s="77" customFormat="1" ht="41.25" customHeight="1" x14ac:dyDescent="0.15">
      <c r="A24" s="79"/>
      <c r="B24" s="107"/>
      <c r="C24" s="408"/>
      <c r="D24" s="409"/>
      <c r="E24" s="409"/>
      <c r="F24" s="409"/>
      <c r="G24" s="409"/>
      <c r="H24" s="409"/>
      <c r="I24" s="409"/>
      <c r="J24" s="409"/>
      <c r="K24" s="409"/>
      <c r="L24" s="409"/>
      <c r="M24" s="409"/>
      <c r="N24" s="409"/>
      <c r="O24" s="409"/>
      <c r="P24" s="759"/>
      <c r="Q24" s="759"/>
      <c r="R24" s="759"/>
      <c r="S24" s="759"/>
      <c r="T24" s="759"/>
      <c r="U24" s="759"/>
      <c r="V24" s="759"/>
      <c r="W24" s="759"/>
      <c r="X24" s="759"/>
      <c r="Y24" s="760"/>
      <c r="Z24" s="760"/>
      <c r="AA24" s="760"/>
      <c r="AB24" s="760"/>
      <c r="AC24" s="760"/>
      <c r="AD24" s="79"/>
      <c r="AF24" s="85"/>
      <c r="AG24" s="109">
        <v>0.35069444444444497</v>
      </c>
      <c r="AH24" s="124"/>
      <c r="AI24" s="85"/>
      <c r="AJ24" s="85"/>
      <c r="AK24" s="124"/>
      <c r="AL24" s="85"/>
      <c r="AM24" s="124"/>
      <c r="AN24" s="124"/>
    </row>
    <row r="25" spans="1:54" s="77" customFormat="1" ht="41.25" customHeight="1" x14ac:dyDescent="0.15">
      <c r="A25" s="79"/>
      <c r="B25" s="107"/>
      <c r="C25" s="408"/>
      <c r="D25" s="409"/>
      <c r="E25" s="409"/>
      <c r="F25" s="409"/>
      <c r="G25" s="409"/>
      <c r="H25" s="409"/>
      <c r="I25" s="409"/>
      <c r="J25" s="409"/>
      <c r="K25" s="409"/>
      <c r="L25" s="409"/>
      <c r="M25" s="409"/>
      <c r="N25" s="409"/>
      <c r="O25" s="409"/>
      <c r="P25" s="769"/>
      <c r="Q25" s="769"/>
      <c r="R25" s="769"/>
      <c r="S25" s="769"/>
      <c r="T25" s="769"/>
      <c r="U25" s="769"/>
      <c r="V25" s="769"/>
      <c r="W25" s="769"/>
      <c r="X25" s="769"/>
      <c r="Y25" s="767"/>
      <c r="Z25" s="767"/>
      <c r="AA25" s="767"/>
      <c r="AB25" s="767"/>
      <c r="AC25" s="767"/>
      <c r="AD25" s="79"/>
      <c r="AF25" s="85"/>
      <c r="AG25" s="109">
        <v>0.35416666666666702</v>
      </c>
      <c r="AH25" s="124"/>
      <c r="AI25" s="85"/>
      <c r="AJ25" s="85"/>
      <c r="AK25" s="124"/>
      <c r="AL25" s="85"/>
      <c r="AM25" s="124"/>
      <c r="AN25" s="124"/>
    </row>
    <row r="26" spans="1:54" s="77" customFormat="1" ht="41.25" customHeight="1" x14ac:dyDescent="0.15">
      <c r="A26" s="79"/>
      <c r="B26" s="128"/>
      <c r="C26" s="631"/>
      <c r="D26" s="632"/>
      <c r="E26" s="632"/>
      <c r="F26" s="632"/>
      <c r="G26" s="632"/>
      <c r="H26" s="632"/>
      <c r="I26" s="632"/>
      <c r="J26" s="632"/>
      <c r="K26" s="632"/>
      <c r="L26" s="632"/>
      <c r="M26" s="632"/>
      <c r="N26" s="632"/>
      <c r="O26" s="761"/>
      <c r="P26" s="687"/>
      <c r="Q26" s="687"/>
      <c r="R26" s="772"/>
      <c r="S26" s="773"/>
      <c r="T26" s="687"/>
      <c r="U26" s="774"/>
      <c r="V26" s="775"/>
      <c r="W26" s="775"/>
      <c r="X26" s="775"/>
      <c r="Y26" s="694"/>
      <c r="Z26" s="694"/>
      <c r="AA26" s="694"/>
      <c r="AB26" s="694"/>
      <c r="AC26" s="768"/>
      <c r="AD26" s="79"/>
      <c r="AF26" s="85"/>
      <c r="AG26" s="109">
        <v>0.35763888888888901</v>
      </c>
      <c r="AH26" s="85"/>
      <c r="AI26" s="85"/>
      <c r="AJ26" s="85"/>
      <c r="AK26" s="124"/>
      <c r="AL26" s="85"/>
      <c r="AM26" s="124"/>
      <c r="AN26" s="124"/>
    </row>
    <row r="27" spans="1:54" s="77" customFormat="1" ht="41.25" customHeight="1" x14ac:dyDescent="0.15">
      <c r="A27" s="79"/>
      <c r="B27" s="107"/>
      <c r="C27" s="408"/>
      <c r="D27" s="409"/>
      <c r="E27" s="409"/>
      <c r="F27" s="409"/>
      <c r="G27" s="409"/>
      <c r="H27" s="409"/>
      <c r="I27" s="409"/>
      <c r="J27" s="409"/>
      <c r="K27" s="409"/>
      <c r="L27" s="409"/>
      <c r="M27" s="409"/>
      <c r="N27" s="409"/>
      <c r="O27" s="409"/>
      <c r="P27" s="769"/>
      <c r="Q27" s="769"/>
      <c r="R27" s="769"/>
      <c r="S27" s="769"/>
      <c r="T27" s="769"/>
      <c r="U27" s="769"/>
      <c r="V27" s="769"/>
      <c r="W27" s="769"/>
      <c r="X27" s="769"/>
      <c r="Y27" s="767"/>
      <c r="Z27" s="767"/>
      <c r="AA27" s="767"/>
      <c r="AB27" s="767"/>
      <c r="AC27" s="767"/>
      <c r="AD27" s="79"/>
      <c r="AF27" s="85"/>
      <c r="AG27" s="109">
        <v>0.35416666666666702</v>
      </c>
      <c r="AH27" s="124"/>
      <c r="AI27" s="85"/>
      <c r="AJ27" s="85"/>
      <c r="AK27" s="124"/>
      <c r="AL27" s="85"/>
      <c r="AM27" s="124"/>
      <c r="AN27" s="124"/>
    </row>
    <row r="28" spans="1:54"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54"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54"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54"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54" s="77" customFormat="1" ht="15.75" customHeight="1" x14ac:dyDescent="0.15">
      <c r="A32" s="79"/>
      <c r="B32" s="126"/>
      <c r="C32" s="79"/>
      <c r="D32" s="79"/>
      <c r="E32" s="79"/>
      <c r="F32" s="79"/>
      <c r="G32" s="79"/>
      <c r="H32" s="79"/>
      <c r="I32" s="79"/>
      <c r="J32" s="79"/>
      <c r="K32" s="79"/>
      <c r="L32" s="79"/>
      <c r="P32" s="79"/>
      <c r="Q32" s="79"/>
      <c r="R32" s="79"/>
      <c r="S32" s="79"/>
      <c r="T32" s="79"/>
      <c r="U32" s="79"/>
      <c r="V32" s="79"/>
      <c r="W32" s="79"/>
      <c r="X32" s="79"/>
      <c r="Y32" s="79"/>
      <c r="Z32" s="79"/>
      <c r="AA32" s="79"/>
      <c r="AB32" s="79"/>
      <c r="AC32" s="79"/>
      <c r="AD32" s="79"/>
      <c r="AF32" s="85"/>
      <c r="AG32" s="109">
        <v>0.37847222222222299</v>
      </c>
      <c r="AH32" s="85"/>
      <c r="AI32" s="85"/>
      <c r="AJ32" s="85"/>
      <c r="AK32" s="85"/>
      <c r="AL32" s="85"/>
      <c r="AM32" s="85"/>
      <c r="AN32" s="85"/>
    </row>
    <row r="33" spans="1:44" s="85" customFormat="1" ht="15.75" customHeight="1" x14ac:dyDescent="0.15">
      <c r="A33" s="79"/>
      <c r="B33" s="126"/>
      <c r="C33" s="79"/>
      <c r="D33" s="79"/>
      <c r="E33" s="79"/>
      <c r="F33" s="79"/>
      <c r="G33" s="79"/>
      <c r="H33" s="79"/>
      <c r="I33" s="79"/>
      <c r="J33" s="79"/>
      <c r="K33" s="79"/>
      <c r="L33" s="79"/>
      <c r="P33" s="79"/>
      <c r="Q33" s="79"/>
      <c r="R33" s="79"/>
      <c r="S33" s="79"/>
      <c r="T33" s="79"/>
      <c r="U33" s="79"/>
      <c r="V33" s="79"/>
      <c r="W33" s="79"/>
      <c r="X33" s="79"/>
      <c r="Y33" s="79"/>
      <c r="Z33" s="79"/>
      <c r="AA33" s="79"/>
      <c r="AB33" s="79"/>
      <c r="AC33" s="79"/>
      <c r="AD33" s="79"/>
      <c r="AE33" s="77"/>
      <c r="AG33" s="109">
        <v>0.38194444444444497</v>
      </c>
      <c r="AO33" s="77"/>
      <c r="AP33" s="77"/>
      <c r="AQ33" s="77"/>
      <c r="AR33" s="77"/>
    </row>
    <row r="34" spans="1:44" s="85" customFormat="1" ht="15.75" customHeight="1" x14ac:dyDescent="0.15">
      <c r="A34" s="79"/>
      <c r="B34" s="126"/>
      <c r="C34" s="79"/>
      <c r="D34" s="79"/>
      <c r="E34" s="79"/>
      <c r="F34" s="79"/>
      <c r="G34" s="79"/>
      <c r="H34" s="79"/>
      <c r="I34" s="79"/>
      <c r="J34" s="79"/>
      <c r="K34" s="79"/>
      <c r="L34" s="79"/>
      <c r="P34" s="79"/>
      <c r="Q34" s="79"/>
      <c r="R34" s="79"/>
      <c r="S34" s="79"/>
      <c r="T34" s="79"/>
      <c r="U34" s="79"/>
      <c r="V34" s="79"/>
      <c r="W34" s="79"/>
      <c r="X34" s="79"/>
      <c r="Y34" s="79"/>
      <c r="Z34" s="79"/>
      <c r="AA34" s="79"/>
      <c r="AB34" s="79"/>
      <c r="AC34" s="79"/>
      <c r="AD34" s="79"/>
      <c r="AE34" s="77"/>
      <c r="AG34" s="109">
        <v>0.38541666666666702</v>
      </c>
      <c r="AO34" s="77"/>
      <c r="AP34" s="77"/>
      <c r="AQ34" s="77"/>
      <c r="AR34" s="77"/>
    </row>
    <row r="35" spans="1:44" s="85" customFormat="1" ht="15.75" customHeight="1" x14ac:dyDescent="0.15">
      <c r="A35" s="79"/>
      <c r="B35" s="126"/>
      <c r="C35" s="79"/>
      <c r="D35" s="79"/>
      <c r="E35" s="79"/>
      <c r="F35" s="79"/>
      <c r="G35" s="79"/>
      <c r="H35" s="79"/>
      <c r="I35" s="79"/>
      <c r="J35" s="79"/>
      <c r="K35" s="79"/>
      <c r="L35" s="79"/>
      <c r="P35" s="79"/>
      <c r="Q35" s="79"/>
      <c r="R35" s="79"/>
      <c r="S35" s="79"/>
      <c r="T35" s="79"/>
      <c r="U35" s="79"/>
      <c r="V35" s="79"/>
      <c r="W35" s="79"/>
      <c r="X35" s="79"/>
      <c r="Y35" s="79"/>
      <c r="Z35" s="79"/>
      <c r="AA35" s="79"/>
      <c r="AB35" s="79"/>
      <c r="AC35" s="79"/>
      <c r="AD35" s="79"/>
      <c r="AE35" s="77"/>
      <c r="AG35" s="109">
        <v>0.38888888888889001</v>
      </c>
      <c r="AO35" s="77"/>
      <c r="AP35" s="77"/>
      <c r="AQ35" s="77"/>
      <c r="AR35" s="77"/>
    </row>
    <row r="36" spans="1:44" s="85" customFormat="1" ht="15.75" customHeight="1" x14ac:dyDescent="0.15">
      <c r="A36" s="79"/>
      <c r="B36" s="126"/>
      <c r="C36" s="79"/>
      <c r="D36" s="79"/>
      <c r="E36" s="79"/>
      <c r="F36" s="79"/>
      <c r="G36" s="79"/>
      <c r="H36" s="79"/>
      <c r="I36" s="79"/>
      <c r="J36" s="79"/>
      <c r="K36" s="79"/>
      <c r="L36" s="79"/>
      <c r="P36" s="79"/>
      <c r="Q36" s="79"/>
      <c r="R36" s="79"/>
      <c r="S36" s="79"/>
      <c r="T36" s="79"/>
      <c r="U36" s="79"/>
      <c r="V36" s="79"/>
      <c r="W36" s="79"/>
      <c r="X36" s="79"/>
      <c r="Y36" s="79"/>
      <c r="Z36" s="79"/>
      <c r="AA36" s="79"/>
      <c r="AB36" s="79"/>
      <c r="AC36" s="79"/>
      <c r="AD36" s="79"/>
      <c r="AE36" s="127"/>
      <c r="AG36" s="109">
        <v>0.39236111111111199</v>
      </c>
      <c r="AO36" s="77"/>
      <c r="AP36" s="77"/>
      <c r="AQ36" s="77"/>
      <c r="AR36" s="77"/>
    </row>
    <row r="37" spans="1:44" s="28" customFormat="1" ht="15.75" customHeight="1" x14ac:dyDescent="0.15">
      <c r="A37" s="5"/>
      <c r="B37" s="7"/>
      <c r="C37" s="79"/>
      <c r="D37" s="79"/>
      <c r="E37" s="79"/>
      <c r="F37" s="79"/>
      <c r="G37" s="79"/>
      <c r="H37" s="79"/>
      <c r="I37" s="79"/>
      <c r="J37" s="79"/>
      <c r="K37" s="79"/>
      <c r="L37" s="79"/>
      <c r="M37" s="85"/>
      <c r="N37" s="85"/>
      <c r="O37" s="85"/>
      <c r="P37" s="5"/>
      <c r="Q37" s="5"/>
      <c r="R37" s="5"/>
      <c r="S37" s="5"/>
      <c r="T37" s="5"/>
      <c r="U37" s="5"/>
      <c r="V37" s="5"/>
      <c r="W37" s="5"/>
      <c r="X37" s="5"/>
      <c r="Y37" s="5"/>
      <c r="Z37" s="5"/>
      <c r="AA37" s="5"/>
      <c r="AB37" s="5"/>
      <c r="AC37" s="5"/>
      <c r="AD37" s="5"/>
      <c r="AE37" s="8"/>
      <c r="AG37" s="24">
        <v>0.39583333333333398</v>
      </c>
      <c r="AO37" s="6"/>
      <c r="AP37" s="6"/>
      <c r="AQ37" s="6"/>
      <c r="AR37" s="6"/>
    </row>
    <row r="38" spans="1:44" s="28" customFormat="1" ht="15.75" customHeight="1" x14ac:dyDescent="0.15">
      <c r="A38" s="5"/>
      <c r="B38" s="7"/>
      <c r="C38" s="79"/>
      <c r="D38" s="79"/>
      <c r="E38" s="79"/>
      <c r="F38" s="79"/>
      <c r="G38" s="79"/>
      <c r="H38" s="79"/>
      <c r="I38" s="79"/>
      <c r="J38" s="79"/>
      <c r="K38" s="79"/>
      <c r="L38" s="79"/>
      <c r="M38" s="85"/>
      <c r="N38" s="85"/>
      <c r="O38" s="85"/>
      <c r="P38" s="5"/>
      <c r="Q38" s="5"/>
      <c r="R38" s="5"/>
      <c r="S38" s="5"/>
      <c r="T38" s="5"/>
      <c r="U38" s="5"/>
      <c r="V38" s="5"/>
      <c r="W38" s="5"/>
      <c r="X38" s="5"/>
      <c r="Y38" s="5"/>
      <c r="Z38" s="5"/>
      <c r="AA38" s="5"/>
      <c r="AB38" s="5"/>
      <c r="AC38" s="5"/>
      <c r="AD38" s="5"/>
      <c r="AE38" s="8"/>
      <c r="AG38" s="24">
        <v>0.39930555555555602</v>
      </c>
      <c r="AO38" s="6"/>
      <c r="AP38" s="6"/>
      <c r="AQ38" s="6"/>
      <c r="AR38" s="6"/>
    </row>
    <row r="39" spans="1:44" s="28" customFormat="1" ht="15.75" customHeight="1" x14ac:dyDescent="0.15">
      <c r="A39" s="5"/>
      <c r="B39" s="7"/>
      <c r="C39" s="79"/>
      <c r="D39" s="79"/>
      <c r="E39" s="79"/>
      <c r="F39" s="79"/>
      <c r="G39" s="79"/>
      <c r="H39" s="79"/>
      <c r="I39" s="79"/>
      <c r="J39" s="79"/>
      <c r="K39" s="79"/>
      <c r="L39" s="79"/>
      <c r="M39" s="85"/>
      <c r="N39" s="85"/>
      <c r="O39" s="85"/>
      <c r="P39" s="5"/>
      <c r="Q39" s="5"/>
      <c r="R39" s="5"/>
      <c r="S39" s="5"/>
      <c r="T39" s="5"/>
      <c r="U39" s="5"/>
      <c r="V39" s="5"/>
      <c r="W39" s="5"/>
      <c r="X39" s="5"/>
      <c r="Y39" s="5"/>
      <c r="Z39" s="5"/>
      <c r="AA39" s="5"/>
      <c r="AB39" s="5"/>
      <c r="AC39" s="5"/>
      <c r="AD39" s="5"/>
      <c r="AE39" s="8"/>
      <c r="AG39" s="24">
        <v>0.40277777777777901</v>
      </c>
      <c r="AO39" s="6"/>
      <c r="AP39" s="6"/>
      <c r="AQ39" s="6"/>
      <c r="AR39" s="6"/>
    </row>
    <row r="40" spans="1:44" s="28" customFormat="1" ht="15.75" customHeight="1" x14ac:dyDescent="0.15">
      <c r="A40" s="5"/>
      <c r="B40" s="7"/>
      <c r="C40" s="79"/>
      <c r="D40" s="79"/>
      <c r="E40" s="79"/>
      <c r="F40" s="79"/>
      <c r="G40" s="79"/>
      <c r="H40" s="79"/>
      <c r="I40" s="79"/>
      <c r="J40" s="79"/>
      <c r="K40" s="79"/>
      <c r="L40" s="79"/>
      <c r="M40" s="85"/>
      <c r="N40" s="85"/>
      <c r="O40" s="85"/>
      <c r="P40" s="5"/>
      <c r="Q40" s="5"/>
      <c r="R40" s="5"/>
      <c r="S40" s="5"/>
      <c r="T40" s="5"/>
      <c r="U40" s="5"/>
      <c r="V40" s="5"/>
      <c r="W40" s="5"/>
      <c r="X40" s="5"/>
      <c r="Y40" s="5"/>
      <c r="Z40" s="5"/>
      <c r="AA40" s="5"/>
      <c r="AB40" s="5"/>
      <c r="AC40" s="5"/>
      <c r="AD40" s="5"/>
      <c r="AE40" s="8"/>
      <c r="AG40" s="24">
        <v>0.406250000000001</v>
      </c>
      <c r="AO40" s="6"/>
      <c r="AP40" s="6"/>
      <c r="AQ40" s="6"/>
      <c r="AR40" s="6"/>
    </row>
    <row r="41" spans="1:44" s="28" customFormat="1" ht="15.75" customHeight="1" x14ac:dyDescent="0.15">
      <c r="A41" s="5"/>
      <c r="B41" s="7"/>
      <c r="C41" s="79"/>
      <c r="D41" s="79"/>
      <c r="E41" s="79"/>
      <c r="F41" s="79"/>
      <c r="G41" s="79"/>
      <c r="H41" s="79"/>
      <c r="I41" s="79"/>
      <c r="J41" s="79"/>
      <c r="K41" s="79"/>
      <c r="L41" s="79"/>
      <c r="M41" s="85"/>
      <c r="N41" s="85"/>
      <c r="O41" s="85"/>
      <c r="P41" s="5"/>
      <c r="Q41" s="5"/>
      <c r="R41" s="5"/>
      <c r="S41" s="5"/>
      <c r="T41" s="5"/>
      <c r="U41" s="5"/>
      <c r="V41" s="5"/>
      <c r="W41" s="5"/>
      <c r="X41" s="5"/>
      <c r="Y41" s="5"/>
      <c r="Z41" s="5"/>
      <c r="AA41" s="5"/>
      <c r="AB41" s="5"/>
      <c r="AC41" s="5"/>
      <c r="AD41" s="5"/>
      <c r="AE41" s="8"/>
      <c r="AG41" s="24">
        <v>0.40972222222222299</v>
      </c>
      <c r="AO41" s="6"/>
      <c r="AP41" s="6"/>
      <c r="AQ41" s="6"/>
      <c r="AR41" s="6"/>
    </row>
    <row r="42" spans="1:44" s="28" customFormat="1" ht="15.75" customHeight="1" x14ac:dyDescent="0.15">
      <c r="A42" s="5"/>
      <c r="B42" s="7"/>
      <c r="C42" s="79"/>
      <c r="D42" s="79"/>
      <c r="E42" s="79"/>
      <c r="F42" s="79"/>
      <c r="G42" s="79"/>
      <c r="H42" s="79"/>
      <c r="I42" s="79"/>
      <c r="J42" s="79"/>
      <c r="K42" s="79"/>
      <c r="L42" s="79"/>
      <c r="M42" s="85"/>
      <c r="N42" s="85"/>
      <c r="O42" s="85"/>
      <c r="P42" s="5"/>
      <c r="Q42" s="5"/>
      <c r="R42" s="5"/>
      <c r="S42" s="5"/>
      <c r="T42" s="5"/>
      <c r="U42" s="5"/>
      <c r="V42" s="5"/>
      <c r="W42" s="5"/>
      <c r="X42" s="5"/>
      <c r="Y42" s="5"/>
      <c r="Z42" s="5"/>
      <c r="AA42" s="5"/>
      <c r="AB42" s="5"/>
      <c r="AC42" s="5"/>
      <c r="AD42" s="5"/>
      <c r="AE42" s="8"/>
      <c r="AG42" s="24">
        <v>0.41319444444444497</v>
      </c>
      <c r="AO42" s="6"/>
      <c r="AP42" s="6"/>
      <c r="AQ42" s="6"/>
      <c r="AR42" s="6"/>
    </row>
    <row r="43" spans="1:44" s="28" customFormat="1" ht="15.75" customHeight="1" x14ac:dyDescent="0.15">
      <c r="A43" s="5"/>
      <c r="B43" s="7"/>
      <c r="C43" s="79"/>
      <c r="D43" s="79"/>
      <c r="E43" s="79"/>
      <c r="F43" s="79"/>
      <c r="G43" s="79"/>
      <c r="H43" s="79"/>
      <c r="I43" s="79"/>
      <c r="J43" s="79"/>
      <c r="K43" s="79"/>
      <c r="L43" s="79"/>
      <c r="M43" s="85"/>
      <c r="N43" s="85"/>
      <c r="O43" s="85"/>
      <c r="P43" s="5"/>
      <c r="Q43" s="5"/>
      <c r="R43" s="5"/>
      <c r="S43" s="5"/>
      <c r="T43" s="5"/>
      <c r="U43" s="5"/>
      <c r="V43" s="5"/>
      <c r="W43" s="5"/>
      <c r="X43" s="5"/>
      <c r="Y43" s="5"/>
      <c r="Z43" s="5"/>
      <c r="AA43" s="5"/>
      <c r="AB43" s="5"/>
      <c r="AC43" s="5"/>
      <c r="AD43" s="5"/>
      <c r="AE43" s="8"/>
      <c r="AG43" s="24">
        <v>0.41666666666666802</v>
      </c>
      <c r="AO43" s="6"/>
      <c r="AP43" s="6"/>
      <c r="AQ43" s="6"/>
      <c r="AR43" s="6"/>
    </row>
    <row r="44" spans="1:44" s="28" customFormat="1" ht="15.75" customHeight="1" x14ac:dyDescent="0.15">
      <c r="A44" s="5"/>
      <c r="B44" s="7"/>
      <c r="C44" s="79"/>
      <c r="D44" s="79"/>
      <c r="E44" s="79"/>
      <c r="F44" s="79"/>
      <c r="G44" s="79"/>
      <c r="H44" s="79"/>
      <c r="I44" s="79"/>
      <c r="J44" s="79"/>
      <c r="K44" s="79"/>
      <c r="L44" s="79"/>
      <c r="M44" s="85"/>
      <c r="N44" s="85"/>
      <c r="O44" s="85"/>
      <c r="P44" s="5"/>
      <c r="Q44" s="5"/>
      <c r="R44" s="5"/>
      <c r="S44" s="5"/>
      <c r="T44" s="5"/>
      <c r="U44" s="5"/>
      <c r="V44" s="5"/>
      <c r="W44" s="5"/>
      <c r="X44" s="5"/>
      <c r="Y44" s="5"/>
      <c r="Z44" s="5"/>
      <c r="AA44" s="5"/>
      <c r="AB44" s="5"/>
      <c r="AC44" s="5"/>
      <c r="AD44" s="5"/>
      <c r="AE44" s="8"/>
      <c r="AG44" s="24">
        <v>0.42013888888889001</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
        <v>0.42361111111111199</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
        <v>0.42708333333333398</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
        <v>0.43055555555555702</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
        <v>0.43402777777777901</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
        <v>0.437500000000001</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
        <v>0.44097222222222299</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
        <v>0.44444444444444497</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
        <v>0.44791666666666802</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
        <v>0.45138888888889001</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
        <v>0.45486111111111199</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
        <v>0.45833333333333498</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
        <v>0.46180555555555702</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
        <v>0.46527777777777901</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
        <v>0.468750000000001</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
        <v>0.47222222222222399</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
        <v>0.47569444444444597</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
        <v>0.47916666666666802</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
        <v>0.48263888888889001</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
        <v>0.48611111111111299</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
        <v>0.48958333333333498</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
        <v>0.49305555555555702</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4">
        <v>0.49652777777777901</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4">
        <v>0.500000000000002</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8"/>
      <c r="AG68" s="24">
        <v>0.50347222222222399</v>
      </c>
      <c r="AO68" s="6"/>
      <c r="AP68" s="6"/>
      <c r="AQ68" s="6"/>
      <c r="AR68" s="6"/>
    </row>
    <row r="69" spans="1:44" s="28" customFormat="1"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
        <v>0.50694444444444597</v>
      </c>
      <c r="AO69" s="6"/>
      <c r="AP69" s="6"/>
      <c r="AQ69" s="6"/>
      <c r="AR69" s="6"/>
    </row>
    <row r="70" spans="1:44" s="28" customFormat="1" ht="15.75" customHeight="1"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
        <v>0.51041666666666896</v>
      </c>
      <c r="AO70" s="6"/>
      <c r="AP70" s="6"/>
      <c r="AQ70" s="6"/>
      <c r="AR70" s="6"/>
    </row>
    <row r="71" spans="1:44" s="28" customFormat="1" ht="15.75" customHeight="1"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
        <v>0.51388888888889095</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
        <v>0.51736111111111305</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
        <v>0.52083333333333504</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
        <v>0.52430555555555802</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
        <v>0.52777777777778001</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
        <v>0.531250000000002</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
        <v>0.53472222222222399</v>
      </c>
      <c r="AO77" s="6"/>
      <c r="AP77" s="6"/>
      <c r="AQ77" s="6"/>
      <c r="AR77" s="6"/>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
        <v>0.53819444444444697</v>
      </c>
      <c r="AO78" s="6"/>
      <c r="AP78" s="6"/>
      <c r="AQ78" s="6"/>
      <c r="AR78" s="6"/>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
        <v>0.54166666666666896</v>
      </c>
      <c r="AO79" s="6"/>
      <c r="AP79" s="6"/>
      <c r="AQ79" s="6"/>
      <c r="AR79" s="6"/>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
        <v>0.54513888888889095</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
        <v>0.54861111111111305</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
        <v>0.55208333333333603</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
        <v>0.55555555555555802</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
        <v>0.55902777777778001</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
        <v>0.562500000000003</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
        <v>0.56597222222222499</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
        <v>0.56944444444444697</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
        <v>0.57291666666666896</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
        <v>0.57638888888889195</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
        <v>0.57986111111111405</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
        <v>0.58333333333333603</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
        <v>0.58680555555555802</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
        <v>0.59027777777778101</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
        <v>0.593750000000003</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
        <v>0.59722222222222499</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
        <v>0.60069444444444697</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
        <v>0.60416666666666996</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
        <v>0.60763888888889195</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
        <v>0.61111111111111405</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
        <v>0.61458333333333603</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
        <v>0.61805555555555902</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
        <v>0.62152777777778101</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
        <v>0.625000000000003</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
        <v>0.62847222222222598</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
        <v>0.63194444444444797</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
        <v>0.63541666666666996</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
        <v>0.63888888888889195</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
        <v>0.64236111111111505</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
        <v>0.64583333333333703</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
        <v>0.64930555555555902</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
        <v>0.65277777777778101</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
        <v>0.656250000000004</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
        <v>0.65972222222222598</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
        <v>0.66319444444444797</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
        <v>0.66666666666666996</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
        <v>0.67013888888889295</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
        <v>0.67361111111111505</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
        <v>0.67708333333333703</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
        <v>0.68055555555556002</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
        <v>0.68402777777778201</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
        <v>0.687500000000004</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
        <v>0.69097222222222598</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
        <v>0.69444444444444897</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
        <v>0.69791666666667096</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
        <v>0.70138888888889295</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
        <v>0.70486111111111505</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
        <v>0.70833333333333803</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
        <v>0.71180555555556002</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
        <v>0.71527777777778201</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
        <v>0.718750000000004</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
        <v>0.72222222222222698</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
        <v>0.72569444444444897</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
        <v>0.72916666666667096</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
        <v>0.73263888888889395</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
        <v>0.73611111111111605</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
        <v>0.73958333333333803</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
        <v>0.74305555555556002</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
        <v>0.74652777777778301</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
        <v>0.750000000000005</v>
      </c>
    </row>
    <row r="140" spans="1:33" s="28" customFormat="1" ht="17.25" x14ac:dyDescent="0.1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
        <v>0.75347222222222698</v>
      </c>
    </row>
    <row r="141" spans="1:33" s="28" customFormat="1" ht="17.25" x14ac:dyDescent="0.1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4">
        <v>0.75694444444444897</v>
      </c>
    </row>
    <row r="142" spans="1:33" s="28" customFormat="1" ht="17.25" x14ac:dyDescent="0.15">
      <c r="A142" s="5"/>
      <c r="B142" s="7"/>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6"/>
      <c r="AG142" s="24">
        <v>0.76041666666667196</v>
      </c>
    </row>
    <row r="143" spans="1:33" s="28" customFormat="1" x14ac:dyDescent="0.15">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5"/>
      <c r="AE143" s="6"/>
      <c r="AG143" s="24">
        <v>0.76388888888889395</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
        <v>0.76736111111111605</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
        <v>0.77083333333333803</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
        <v>0.77430555555556102</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
        <v>0.77777777777778301</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4">
        <v>0.781250000000005</v>
      </c>
    </row>
    <row r="149" spans="1:33" s="28"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4">
        <v>0.78472222222222798</v>
      </c>
    </row>
    <row r="150" spans="1:33" s="28"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4">
        <v>0.78819444444444997</v>
      </c>
    </row>
    <row r="151" spans="1:33" s="28" customFormat="1" x14ac:dyDescent="0.1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31">
        <v>0.79166666666667196</v>
      </c>
    </row>
  </sheetData>
  <mergeCells count="89">
    <mergeCell ref="R10:U10"/>
    <mergeCell ref="B31:AC31"/>
    <mergeCell ref="C25:O25"/>
    <mergeCell ref="P25:R25"/>
    <mergeCell ref="S25:U25"/>
    <mergeCell ref="V25:X25"/>
    <mergeCell ref="Y25:AC25"/>
    <mergeCell ref="C26:O26"/>
    <mergeCell ref="P26:R26"/>
    <mergeCell ref="S26:U26"/>
    <mergeCell ref="V26:X26"/>
    <mergeCell ref="B13:C14"/>
    <mergeCell ref="E13:U13"/>
    <mergeCell ref="Y13:AC14"/>
    <mergeCell ref="E14:U14"/>
    <mergeCell ref="B3:AC3"/>
    <mergeCell ref="B6:C6"/>
    <mergeCell ref="D6:AC6"/>
    <mergeCell ref="B7:C7"/>
    <mergeCell ref="D7:AC7"/>
    <mergeCell ref="B10:C11"/>
    <mergeCell ref="V10:X11"/>
    <mergeCell ref="Y10:AC11"/>
    <mergeCell ref="E11:I11"/>
    <mergeCell ref="M11:P11"/>
    <mergeCell ref="R11:U11"/>
    <mergeCell ref="E10:I10"/>
    <mergeCell ref="V13:X14"/>
    <mergeCell ref="J10:K11"/>
    <mergeCell ref="M10:P10"/>
    <mergeCell ref="AI16:AJ16"/>
    <mergeCell ref="AK16:AL16"/>
    <mergeCell ref="AM16:AN16"/>
    <mergeCell ref="AH16:AH17"/>
    <mergeCell ref="Y16:AC17"/>
    <mergeCell ref="B16:O17"/>
    <mergeCell ref="V20:X20"/>
    <mergeCell ref="P21:R21"/>
    <mergeCell ref="S21:U21"/>
    <mergeCell ref="V21:X21"/>
    <mergeCell ref="P16:R17"/>
    <mergeCell ref="S16:U17"/>
    <mergeCell ref="V16:X17"/>
    <mergeCell ref="P19:R19"/>
    <mergeCell ref="S19:U19"/>
    <mergeCell ref="V19:X19"/>
    <mergeCell ref="P18:R18"/>
    <mergeCell ref="S18:U18"/>
    <mergeCell ref="V18:X18"/>
    <mergeCell ref="Y21:AC21"/>
    <mergeCell ref="S20:U20"/>
    <mergeCell ref="B18:O18"/>
    <mergeCell ref="C19:O19"/>
    <mergeCell ref="C20:O20"/>
    <mergeCell ref="Y18:AC18"/>
    <mergeCell ref="Y20:AC20"/>
    <mergeCell ref="C21:O21"/>
    <mergeCell ref="P20:R20"/>
    <mergeCell ref="P22:R22"/>
    <mergeCell ref="S22:U22"/>
    <mergeCell ref="V22:X22"/>
    <mergeCell ref="B30:AC30"/>
    <mergeCell ref="C27:O27"/>
    <mergeCell ref="P27:R27"/>
    <mergeCell ref="S27:U27"/>
    <mergeCell ref="V27:X27"/>
    <mergeCell ref="Y24:AC24"/>
    <mergeCell ref="P23:R23"/>
    <mergeCell ref="S23:U23"/>
    <mergeCell ref="V23:X23"/>
    <mergeCell ref="Y22:AC22"/>
    <mergeCell ref="Y23:AC23"/>
    <mergeCell ref="C22:O22"/>
    <mergeCell ref="AI18:AJ18"/>
    <mergeCell ref="AK18:AL18"/>
    <mergeCell ref="AM18:AN18"/>
    <mergeCell ref="C28:O28"/>
    <mergeCell ref="P28:R28"/>
    <mergeCell ref="S28:U28"/>
    <mergeCell ref="V28:X28"/>
    <mergeCell ref="Y27:AC27"/>
    <mergeCell ref="P24:R24"/>
    <mergeCell ref="S24:U24"/>
    <mergeCell ref="V24:X24"/>
    <mergeCell ref="Y26:AC26"/>
    <mergeCell ref="Y28:AC28"/>
    <mergeCell ref="C23:O23"/>
    <mergeCell ref="C24:O24"/>
    <mergeCell ref="Y19:AC19"/>
  </mergeCells>
  <phoneticPr fontId="1"/>
  <dataValidations count="1">
    <dataValidation type="list" allowBlank="1" showInputMessage="1" showErrorMessage="1" sqref="V24:V28 S24:S28 P24:P28 P19:X23">
      <formula1>$AH$19:$AH$23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0">
    <tabColor theme="8" tint="0.59999389629810485"/>
  </sheetPr>
  <dimension ref="A1:AU148"/>
  <sheetViews>
    <sheetView showGridLines="0" zoomScaleNormal="100" workbookViewId="0">
      <selection activeCell="D6" sqref="D6:AC6"/>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42" width="9" style="6"/>
    <col min="43" max="43" width="9" style="6" customWidth="1"/>
    <col min="44"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356" t="s">
        <v>641</v>
      </c>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51"/>
      <c r="AE3" s="81"/>
    </row>
    <row r="4" spans="1:41" s="77" customFormat="1" ht="7.5" customHeight="1" x14ac:dyDescent="0.15">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81"/>
    </row>
    <row r="5" spans="1:41"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640</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349">
        <v>1</v>
      </c>
      <c r="E10" s="469">
        <v>44936</v>
      </c>
      <c r="F10" s="470"/>
      <c r="G10" s="470"/>
      <c r="H10" s="470"/>
      <c r="I10" s="471"/>
      <c r="J10" s="447" t="s">
        <v>30</v>
      </c>
      <c r="K10" s="357"/>
      <c r="L10" s="350">
        <v>1</v>
      </c>
      <c r="M10" s="444">
        <v>0.39583333333333398</v>
      </c>
      <c r="N10" s="472"/>
      <c r="O10" s="472"/>
      <c r="P10" s="473"/>
      <c r="Q10" s="91" t="s">
        <v>639</v>
      </c>
      <c r="R10" s="444">
        <v>0.437500000000001</v>
      </c>
      <c r="S10" s="445"/>
      <c r="T10" s="445"/>
      <c r="U10" s="446"/>
      <c r="V10" s="447" t="s">
        <v>2</v>
      </c>
      <c r="W10" s="357"/>
      <c r="X10" s="357"/>
      <c r="Y10" s="448" t="str">
        <f>IF(ISBLANK('シート1 〔記入例〕'!N7),"",'シート1 〔記入例〕'!N7)</f>
        <v>介護　太郎</v>
      </c>
      <c r="Z10" s="449"/>
      <c r="AA10" s="449"/>
      <c r="AB10" s="449"/>
      <c r="AC10" s="450"/>
      <c r="AE10" s="79"/>
    </row>
    <row r="11" spans="1:41" s="77" customFormat="1" ht="18.75" customHeight="1" thickBot="1" x14ac:dyDescent="0.2">
      <c r="B11" s="385"/>
      <c r="C11" s="385"/>
      <c r="D11" s="352">
        <v>2</v>
      </c>
      <c r="E11" s="454"/>
      <c r="F11" s="455"/>
      <c r="G11" s="455"/>
      <c r="H11" s="455"/>
      <c r="I11" s="456"/>
      <c r="J11" s="447"/>
      <c r="K11" s="357"/>
      <c r="L11" s="350">
        <v>2</v>
      </c>
      <c r="M11" s="457"/>
      <c r="N11" s="458"/>
      <c r="O11" s="458"/>
      <c r="P11" s="459"/>
      <c r="Q11" s="91" t="s">
        <v>639</v>
      </c>
      <c r="R11" s="457"/>
      <c r="S11" s="458"/>
      <c r="T11" s="458"/>
      <c r="U11" s="459"/>
      <c r="V11" s="447"/>
      <c r="W11" s="357"/>
      <c r="X11" s="357"/>
      <c r="Y11" s="451"/>
      <c r="Z11" s="452"/>
      <c r="AA11" s="452"/>
      <c r="AB11" s="452"/>
      <c r="AC11" s="453"/>
      <c r="AD11" s="93"/>
      <c r="AE11" s="93"/>
      <c r="AF11" s="93"/>
      <c r="AG11" s="93"/>
      <c r="AI11" s="79"/>
    </row>
    <row r="12" spans="1:41" s="94" customFormat="1" ht="3.75" customHeight="1" thickBot="1" x14ac:dyDescent="0.2">
      <c r="B12" s="95"/>
      <c r="C12" s="95"/>
      <c r="D12" s="355"/>
      <c r="E12" s="95"/>
      <c r="F12" s="95"/>
      <c r="G12" s="95"/>
      <c r="H12" s="95"/>
      <c r="I12" s="97"/>
      <c r="J12" s="355"/>
      <c r="K12" s="355"/>
      <c r="L12" s="95"/>
      <c r="M12" s="95"/>
      <c r="N12" s="95"/>
      <c r="O12" s="355"/>
      <c r="P12" s="355"/>
      <c r="Q12" s="355"/>
      <c r="R12" s="355"/>
      <c r="S12" s="95"/>
      <c r="T12" s="95"/>
      <c r="U12" s="95"/>
      <c r="V12" s="95"/>
      <c r="W12" s="95"/>
      <c r="X12" s="95"/>
      <c r="Y12" s="95"/>
      <c r="Z12" s="95"/>
      <c r="AA12" s="98"/>
      <c r="AB12" s="355"/>
      <c r="AC12" s="355"/>
      <c r="AF12" s="77"/>
      <c r="AG12" s="77"/>
    </row>
    <row r="13" spans="1:41" s="77" customFormat="1" ht="18.75" customHeight="1" x14ac:dyDescent="0.15">
      <c r="B13" s="385" t="s">
        <v>4</v>
      </c>
      <c r="C13" s="385"/>
      <c r="D13" s="349">
        <v>1</v>
      </c>
      <c r="E13" s="499" t="s">
        <v>638</v>
      </c>
      <c r="F13" s="500"/>
      <c r="G13" s="500"/>
      <c r="H13" s="500"/>
      <c r="I13" s="500"/>
      <c r="J13" s="500"/>
      <c r="K13" s="500"/>
      <c r="L13" s="500"/>
      <c r="M13" s="500"/>
      <c r="N13" s="500"/>
      <c r="O13" s="500"/>
      <c r="P13" s="500"/>
      <c r="Q13" s="500"/>
      <c r="R13" s="500"/>
      <c r="S13" s="500"/>
      <c r="T13" s="500"/>
      <c r="U13" s="501"/>
      <c r="V13" s="502" t="s">
        <v>20</v>
      </c>
      <c r="W13" s="503"/>
      <c r="X13" s="504"/>
      <c r="Y13" s="448">
        <f>IF(ISBLANK('シート1 〔記入例〕'!N9),"",'シート1 〔記入例〕'!N9)</f>
        <v>12345678</v>
      </c>
      <c r="Z13" s="449"/>
      <c r="AA13" s="449"/>
      <c r="AB13" s="449"/>
      <c r="AC13" s="450"/>
    </row>
    <row r="14" spans="1:41" s="77" customFormat="1" ht="18.75" customHeight="1" thickBot="1" x14ac:dyDescent="0.2">
      <c r="B14" s="385"/>
      <c r="C14" s="385"/>
      <c r="D14" s="352">
        <v>2</v>
      </c>
      <c r="E14" s="505" t="s">
        <v>637</v>
      </c>
      <c r="F14" s="506"/>
      <c r="G14" s="506"/>
      <c r="H14" s="506"/>
      <c r="I14" s="506"/>
      <c r="J14" s="506"/>
      <c r="K14" s="506"/>
      <c r="L14" s="506"/>
      <c r="M14" s="506"/>
      <c r="N14" s="506"/>
      <c r="O14" s="506"/>
      <c r="P14" s="506"/>
      <c r="Q14" s="506"/>
      <c r="R14" s="506"/>
      <c r="S14" s="506"/>
      <c r="T14" s="506"/>
      <c r="U14" s="507"/>
      <c r="V14" s="502"/>
      <c r="W14" s="503"/>
      <c r="X14" s="504"/>
      <c r="Y14" s="451"/>
      <c r="Z14" s="452"/>
      <c r="AA14" s="452"/>
      <c r="AB14" s="452"/>
      <c r="AC14" s="453"/>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636</v>
      </c>
      <c r="Q16" s="476"/>
      <c r="R16" s="477"/>
      <c r="S16" s="475" t="s">
        <v>237</v>
      </c>
      <c r="T16" s="476"/>
      <c r="U16" s="477"/>
      <c r="V16" s="475" t="s">
        <v>254</v>
      </c>
      <c r="W16" s="476"/>
      <c r="X16" s="477"/>
      <c r="Y16" s="510" t="s">
        <v>35</v>
      </c>
      <c r="Z16" s="510"/>
      <c r="AA16" s="510"/>
      <c r="AB16" s="510"/>
      <c r="AC16" s="510"/>
      <c r="AD16" s="79"/>
      <c r="AF16" s="99" t="s">
        <v>13</v>
      </c>
      <c r="AG16" s="99" t="s">
        <v>31</v>
      </c>
      <c r="AH16" s="508"/>
      <c r="AI16" s="496" t="s">
        <v>44</v>
      </c>
      <c r="AJ16" s="497"/>
      <c r="AK16" s="496" t="s">
        <v>34</v>
      </c>
      <c r="AL16" s="497"/>
      <c r="AM16" s="496" t="s">
        <v>43</v>
      </c>
      <c r="AN16" s="497"/>
    </row>
    <row r="17" spans="1:47"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F17" s="100"/>
      <c r="AG17" s="101" t="s">
        <v>32</v>
      </c>
      <c r="AH17" s="509"/>
      <c r="AI17" s="102" t="s">
        <v>45</v>
      </c>
      <c r="AJ17" s="103" t="s">
        <v>46</v>
      </c>
      <c r="AK17" s="102" t="s">
        <v>45</v>
      </c>
      <c r="AL17" s="104" t="s">
        <v>46</v>
      </c>
      <c r="AM17" s="105" t="s">
        <v>635</v>
      </c>
      <c r="AN17" s="104" t="s">
        <v>46</v>
      </c>
    </row>
    <row r="18" spans="1:47" s="77" customFormat="1" ht="30" customHeight="1" thickBot="1" x14ac:dyDescent="0.2">
      <c r="A18" s="79"/>
      <c r="B18" s="481" t="s">
        <v>153</v>
      </c>
      <c r="C18" s="482"/>
      <c r="D18" s="482"/>
      <c r="E18" s="482"/>
      <c r="F18" s="482"/>
      <c r="G18" s="482"/>
      <c r="H18" s="482"/>
      <c r="I18" s="482"/>
      <c r="J18" s="482"/>
      <c r="K18" s="482"/>
      <c r="L18" s="482"/>
      <c r="M18" s="482"/>
      <c r="N18" s="482"/>
      <c r="O18" s="482"/>
      <c r="P18" s="483">
        <v>44935</v>
      </c>
      <c r="Q18" s="484"/>
      <c r="R18" s="485"/>
      <c r="S18" s="486">
        <v>44936</v>
      </c>
      <c r="T18" s="484"/>
      <c r="U18" s="485"/>
      <c r="V18" s="486"/>
      <c r="W18" s="484"/>
      <c r="X18" s="487"/>
      <c r="Y18" s="460"/>
      <c r="Z18" s="461"/>
      <c r="AA18" s="461"/>
      <c r="AB18" s="461"/>
      <c r="AC18" s="461"/>
      <c r="AD18" s="79"/>
      <c r="AF18" s="99" t="s">
        <v>13</v>
      </c>
      <c r="AG18" s="99" t="s">
        <v>31</v>
      </c>
      <c r="AH18" s="353"/>
      <c r="AI18" s="496" t="s">
        <v>44</v>
      </c>
      <c r="AJ18" s="497"/>
      <c r="AK18" s="496" t="s">
        <v>34</v>
      </c>
      <c r="AL18" s="497"/>
      <c r="AM18" s="496" t="s">
        <v>43</v>
      </c>
      <c r="AN18" s="497"/>
    </row>
    <row r="19" spans="1:47" s="77" customFormat="1" ht="41.25" customHeight="1" x14ac:dyDescent="0.15">
      <c r="A19" s="79"/>
      <c r="B19" s="107" t="s">
        <v>36</v>
      </c>
      <c r="C19" s="467" t="s">
        <v>634</v>
      </c>
      <c r="D19" s="468"/>
      <c r="E19" s="468"/>
      <c r="F19" s="468"/>
      <c r="G19" s="468"/>
      <c r="H19" s="468"/>
      <c r="I19" s="468"/>
      <c r="J19" s="468"/>
      <c r="K19" s="468"/>
      <c r="L19" s="468"/>
      <c r="M19" s="468"/>
      <c r="N19" s="468"/>
      <c r="O19" s="468"/>
      <c r="P19" s="488">
        <v>1</v>
      </c>
      <c r="Q19" s="463"/>
      <c r="R19" s="489"/>
      <c r="S19" s="462">
        <v>3</v>
      </c>
      <c r="T19" s="463"/>
      <c r="U19" s="464"/>
      <c r="V19" s="474"/>
      <c r="W19" s="474"/>
      <c r="X19" s="474"/>
      <c r="Y19" s="465"/>
      <c r="Z19" s="465"/>
      <c r="AA19" s="465"/>
      <c r="AB19" s="465"/>
      <c r="AC19" s="466"/>
      <c r="AD19" s="79"/>
      <c r="AF19" s="108" t="s">
        <v>633</v>
      </c>
      <c r="AG19" s="109">
        <v>0.33333333333333331</v>
      </c>
      <c r="AH19" s="110"/>
      <c r="AI19" s="111"/>
      <c r="AJ19" s="112"/>
      <c r="AK19" s="113"/>
      <c r="AL19" s="114"/>
      <c r="AM19" s="113"/>
      <c r="AN19" s="114"/>
    </row>
    <row r="20" spans="1:47" s="77" customFormat="1" ht="41.25" customHeight="1" x14ac:dyDescent="0.15">
      <c r="A20" s="79"/>
      <c r="B20" s="107" t="s">
        <v>632</v>
      </c>
      <c r="C20" s="408" t="s">
        <v>631</v>
      </c>
      <c r="D20" s="409"/>
      <c r="E20" s="409"/>
      <c r="F20" s="409"/>
      <c r="G20" s="409"/>
      <c r="H20" s="409"/>
      <c r="I20" s="409"/>
      <c r="J20" s="409"/>
      <c r="K20" s="409"/>
      <c r="L20" s="409"/>
      <c r="M20" s="409"/>
      <c r="N20" s="409"/>
      <c r="O20" s="409"/>
      <c r="P20" s="416">
        <v>1</v>
      </c>
      <c r="Q20" s="417"/>
      <c r="R20" s="418"/>
      <c r="S20" s="439">
        <v>3</v>
      </c>
      <c r="T20" s="417"/>
      <c r="U20" s="440"/>
      <c r="V20" s="441"/>
      <c r="W20" s="441"/>
      <c r="X20" s="441"/>
      <c r="Y20" s="442"/>
      <c r="Z20" s="442"/>
      <c r="AA20" s="442"/>
      <c r="AB20" s="442"/>
      <c r="AC20" s="443"/>
      <c r="AD20" s="79"/>
      <c r="AF20" s="354" t="s">
        <v>630</v>
      </c>
      <c r="AG20" s="109">
        <v>0.33680555555555558</v>
      </c>
      <c r="AH20" s="110">
        <v>4</v>
      </c>
      <c r="AI20" s="111" t="s">
        <v>629</v>
      </c>
      <c r="AJ20" s="112" t="s">
        <v>48</v>
      </c>
      <c r="AK20" s="111" t="s">
        <v>55</v>
      </c>
      <c r="AL20" s="116" t="s">
        <v>56</v>
      </c>
      <c r="AM20" s="111" t="s">
        <v>57</v>
      </c>
      <c r="AN20" s="116" t="s">
        <v>58</v>
      </c>
    </row>
    <row r="21" spans="1:47" s="77" customFormat="1" ht="41.25" customHeight="1" x14ac:dyDescent="0.15">
      <c r="A21" s="79"/>
      <c r="B21" s="107" t="s">
        <v>628</v>
      </c>
      <c r="C21" s="408" t="s">
        <v>627</v>
      </c>
      <c r="D21" s="409"/>
      <c r="E21" s="409"/>
      <c r="F21" s="409"/>
      <c r="G21" s="409"/>
      <c r="H21" s="409"/>
      <c r="I21" s="409"/>
      <c r="J21" s="409"/>
      <c r="K21" s="409"/>
      <c r="L21" s="409"/>
      <c r="M21" s="409"/>
      <c r="N21" s="409"/>
      <c r="O21" s="409"/>
      <c r="P21" s="416">
        <v>2</v>
      </c>
      <c r="Q21" s="417"/>
      <c r="R21" s="418"/>
      <c r="S21" s="439">
        <v>3</v>
      </c>
      <c r="T21" s="417"/>
      <c r="U21" s="440"/>
      <c r="V21" s="441"/>
      <c r="W21" s="441"/>
      <c r="X21" s="441"/>
      <c r="Y21" s="442"/>
      <c r="Z21" s="442"/>
      <c r="AA21" s="442"/>
      <c r="AB21" s="442"/>
      <c r="AC21" s="443"/>
      <c r="AD21" s="79"/>
      <c r="AF21" s="85"/>
      <c r="AG21" s="109">
        <v>0.34027777777777801</v>
      </c>
      <c r="AH21" s="117">
        <v>3</v>
      </c>
      <c r="AI21" s="118" t="s">
        <v>626</v>
      </c>
      <c r="AJ21" s="119" t="s">
        <v>622</v>
      </c>
      <c r="AK21" s="118" t="s">
        <v>59</v>
      </c>
      <c r="AL21" s="120" t="s">
        <v>60</v>
      </c>
      <c r="AM21" s="118" t="s">
        <v>61</v>
      </c>
      <c r="AN21" s="120" t="s">
        <v>62</v>
      </c>
    </row>
    <row r="22" spans="1:47" s="77" customFormat="1" ht="41.25" customHeight="1" x14ac:dyDescent="0.15">
      <c r="A22" s="79"/>
      <c r="B22" s="107" t="s">
        <v>625</v>
      </c>
      <c r="C22" s="408" t="s">
        <v>624</v>
      </c>
      <c r="D22" s="409"/>
      <c r="E22" s="409"/>
      <c r="F22" s="409"/>
      <c r="G22" s="409"/>
      <c r="H22" s="409"/>
      <c r="I22" s="409"/>
      <c r="J22" s="409"/>
      <c r="K22" s="409"/>
      <c r="L22" s="409"/>
      <c r="M22" s="409"/>
      <c r="N22" s="409"/>
      <c r="O22" s="409"/>
      <c r="P22" s="416">
        <v>2</v>
      </c>
      <c r="Q22" s="417"/>
      <c r="R22" s="418"/>
      <c r="S22" s="433">
        <v>4</v>
      </c>
      <c r="T22" s="434"/>
      <c r="U22" s="435"/>
      <c r="V22" s="436"/>
      <c r="W22" s="436"/>
      <c r="X22" s="436"/>
      <c r="Y22" s="437"/>
      <c r="Z22" s="437"/>
      <c r="AA22" s="437"/>
      <c r="AB22" s="437"/>
      <c r="AC22" s="438"/>
      <c r="AD22" s="79"/>
      <c r="AF22" s="85"/>
      <c r="AG22" s="109">
        <v>0.34375</v>
      </c>
      <c r="AH22" s="117">
        <v>2</v>
      </c>
      <c r="AI22" s="118" t="s">
        <v>623</v>
      </c>
      <c r="AJ22" s="119" t="s">
        <v>622</v>
      </c>
      <c r="AK22" s="118" t="s">
        <v>63</v>
      </c>
      <c r="AL22" s="120" t="s">
        <v>64</v>
      </c>
      <c r="AM22" s="118" t="s">
        <v>65</v>
      </c>
      <c r="AN22" s="120" t="s">
        <v>66</v>
      </c>
    </row>
    <row r="23" spans="1:47" s="77" customFormat="1" ht="41.25" customHeight="1" x14ac:dyDescent="0.15">
      <c r="A23" s="79"/>
      <c r="B23" s="107" t="s">
        <v>621</v>
      </c>
      <c r="C23" s="408" t="s">
        <v>620</v>
      </c>
      <c r="D23" s="409"/>
      <c r="E23" s="409"/>
      <c r="F23" s="409"/>
      <c r="G23" s="409"/>
      <c r="H23" s="409"/>
      <c r="I23" s="409"/>
      <c r="J23" s="409"/>
      <c r="K23" s="409"/>
      <c r="L23" s="409"/>
      <c r="M23" s="409"/>
      <c r="N23" s="409"/>
      <c r="O23" s="409"/>
      <c r="P23" s="416">
        <v>1</v>
      </c>
      <c r="Q23" s="417"/>
      <c r="R23" s="418"/>
      <c r="S23" s="419">
        <v>4</v>
      </c>
      <c r="T23" s="420"/>
      <c r="U23" s="421"/>
      <c r="V23" s="422"/>
      <c r="W23" s="422"/>
      <c r="X23" s="422"/>
      <c r="Y23" s="426"/>
      <c r="Z23" s="426"/>
      <c r="AA23" s="426"/>
      <c r="AB23" s="426"/>
      <c r="AC23" s="427"/>
      <c r="AD23" s="79"/>
      <c r="AF23" s="85"/>
      <c r="AG23" s="109">
        <v>0.34722222222222199</v>
      </c>
      <c r="AH23" s="121">
        <v>1</v>
      </c>
      <c r="AI23" s="122" t="s">
        <v>619</v>
      </c>
      <c r="AJ23" s="103" t="s">
        <v>618</v>
      </c>
      <c r="AK23" s="122" t="s">
        <v>67</v>
      </c>
      <c r="AL23" s="123" t="s">
        <v>68</v>
      </c>
      <c r="AM23" s="122" t="s">
        <v>69</v>
      </c>
      <c r="AN23" s="123" t="s">
        <v>70</v>
      </c>
    </row>
    <row r="24" spans="1:47" s="77" customFormat="1" ht="41.25" customHeight="1" thickBot="1" x14ac:dyDescent="0.2">
      <c r="A24" s="79"/>
      <c r="B24" s="125" t="s">
        <v>617</v>
      </c>
      <c r="C24" s="408" t="s">
        <v>616</v>
      </c>
      <c r="D24" s="409"/>
      <c r="E24" s="409"/>
      <c r="F24" s="409"/>
      <c r="G24" s="409"/>
      <c r="H24" s="409"/>
      <c r="I24" s="409"/>
      <c r="J24" s="409"/>
      <c r="K24" s="409"/>
      <c r="L24" s="409"/>
      <c r="M24" s="409"/>
      <c r="N24" s="409"/>
      <c r="O24" s="409"/>
      <c r="P24" s="413">
        <v>2</v>
      </c>
      <c r="Q24" s="414"/>
      <c r="R24" s="415"/>
      <c r="S24" s="430">
        <v>3</v>
      </c>
      <c r="T24" s="431"/>
      <c r="U24" s="431"/>
      <c r="V24" s="432"/>
      <c r="W24" s="432"/>
      <c r="X24" s="432"/>
      <c r="Y24" s="423"/>
      <c r="Z24" s="423"/>
      <c r="AA24" s="423"/>
      <c r="AB24" s="423"/>
      <c r="AC24" s="424"/>
      <c r="AD24" s="79"/>
      <c r="AF24" s="85"/>
      <c r="AG24" s="109">
        <v>0.35763888888888901</v>
      </c>
      <c r="AH24" s="85"/>
      <c r="AI24" s="85"/>
      <c r="AJ24" s="85"/>
      <c r="AK24" s="124"/>
      <c r="AL24" s="85"/>
      <c r="AM24" s="124"/>
      <c r="AN24" s="124"/>
    </row>
    <row r="25" spans="1:47" s="77" customFormat="1" ht="41.25" customHeight="1" x14ac:dyDescent="0.15">
      <c r="A25" s="79"/>
      <c r="B25" s="125"/>
      <c r="C25" s="393"/>
      <c r="D25" s="394"/>
      <c r="E25" s="394"/>
      <c r="F25" s="394"/>
      <c r="G25" s="394"/>
      <c r="H25" s="394"/>
      <c r="I25" s="394"/>
      <c r="J25" s="394"/>
      <c r="K25" s="394"/>
      <c r="L25" s="394"/>
      <c r="M25" s="394"/>
      <c r="N25" s="394"/>
      <c r="O25" s="394"/>
      <c r="P25" s="410"/>
      <c r="Q25" s="411"/>
      <c r="R25" s="412"/>
      <c r="S25" s="428"/>
      <c r="T25" s="411"/>
      <c r="U25" s="411"/>
      <c r="V25" s="429"/>
      <c r="W25" s="429"/>
      <c r="X25" s="429"/>
      <c r="Y25" s="425"/>
      <c r="Z25" s="425"/>
      <c r="AA25" s="425"/>
      <c r="AB25" s="425"/>
      <c r="AC25" s="425"/>
      <c r="AD25" s="79"/>
      <c r="AF25" s="85"/>
      <c r="AG25" s="109">
        <v>0.36111111111111099</v>
      </c>
      <c r="AH25" s="85"/>
      <c r="AI25" s="85"/>
      <c r="AJ25" s="85"/>
      <c r="AK25" s="124"/>
      <c r="AL25" s="85"/>
      <c r="AM25" s="124"/>
      <c r="AN25" s="124"/>
    </row>
    <row r="26" spans="1:47" s="77" customFormat="1" ht="41.25" customHeight="1" x14ac:dyDescent="0.15">
      <c r="A26" s="79"/>
      <c r="B26" s="125"/>
      <c r="C26" s="393"/>
      <c r="D26" s="394"/>
      <c r="E26" s="394"/>
      <c r="F26" s="394"/>
      <c r="G26" s="394"/>
      <c r="H26" s="394"/>
      <c r="I26" s="394"/>
      <c r="J26" s="394"/>
      <c r="K26" s="394"/>
      <c r="L26" s="394"/>
      <c r="M26" s="394"/>
      <c r="N26" s="394"/>
      <c r="O26" s="394"/>
      <c r="P26" s="395"/>
      <c r="Q26" s="396"/>
      <c r="R26" s="397"/>
      <c r="S26" s="398"/>
      <c r="T26" s="396"/>
      <c r="U26" s="396"/>
      <c r="V26" s="399"/>
      <c r="W26" s="399"/>
      <c r="X26" s="399"/>
      <c r="Y26" s="400"/>
      <c r="Z26" s="400"/>
      <c r="AA26" s="400"/>
      <c r="AB26" s="400"/>
      <c r="AC26" s="400"/>
      <c r="AD26" s="79"/>
      <c r="AF26" s="85"/>
      <c r="AG26" s="109">
        <v>0.36458333333333398</v>
      </c>
      <c r="AH26" s="85"/>
      <c r="AI26" s="85"/>
      <c r="AJ26" s="85"/>
      <c r="AK26" s="124"/>
      <c r="AL26" s="85"/>
      <c r="AM26" s="124"/>
      <c r="AN26" s="124"/>
    </row>
    <row r="27" spans="1:47" s="77" customFormat="1" ht="41.25" customHeight="1" x14ac:dyDescent="0.15">
      <c r="A27" s="79"/>
      <c r="B27" s="125"/>
      <c r="C27" s="393"/>
      <c r="D27" s="394"/>
      <c r="E27" s="394"/>
      <c r="F27" s="394"/>
      <c r="G27" s="394"/>
      <c r="H27" s="394"/>
      <c r="I27" s="394"/>
      <c r="J27" s="394"/>
      <c r="K27" s="394"/>
      <c r="L27" s="394"/>
      <c r="M27" s="394"/>
      <c r="N27" s="394"/>
      <c r="O27" s="394"/>
      <c r="P27" s="395"/>
      <c r="Q27" s="396"/>
      <c r="R27" s="397"/>
      <c r="S27" s="398"/>
      <c r="T27" s="396"/>
      <c r="U27" s="396"/>
      <c r="V27" s="399"/>
      <c r="W27" s="399"/>
      <c r="X27" s="399"/>
      <c r="Y27" s="400"/>
      <c r="Z27" s="400"/>
      <c r="AA27" s="400"/>
      <c r="AB27" s="400"/>
      <c r="AC27" s="400"/>
      <c r="AD27" s="79"/>
      <c r="AF27" s="85"/>
      <c r="AG27" s="109">
        <v>0.36458333333333398</v>
      </c>
      <c r="AH27" s="85"/>
      <c r="AI27" s="85"/>
      <c r="AJ27" s="85"/>
      <c r="AK27" s="124"/>
      <c r="AL27" s="85"/>
      <c r="AM27" s="124"/>
      <c r="AN27" s="124"/>
    </row>
    <row r="28" spans="1:47"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47"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47"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47"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47" s="85" customFormat="1" ht="15.75" customHeight="1" x14ac:dyDescent="0.15">
      <c r="A32" s="79"/>
      <c r="B32" s="126"/>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7"/>
      <c r="AG32" s="109">
        <v>0.38888888888889001</v>
      </c>
      <c r="AO32" s="77"/>
      <c r="AP32" s="77"/>
      <c r="AQ32" s="77"/>
      <c r="AR32" s="77"/>
      <c r="AS32" s="77"/>
      <c r="AT32" s="77"/>
      <c r="AU32" s="77"/>
    </row>
    <row r="33" spans="1:47" s="85" customFormat="1" ht="15.75" customHeight="1" x14ac:dyDescent="0.15">
      <c r="A33" s="5"/>
      <c r="B33" s="126"/>
      <c r="C33" s="79"/>
      <c r="D33" s="79"/>
      <c r="E33" s="79"/>
      <c r="F33" s="79"/>
      <c r="G33" s="79"/>
      <c r="H33" s="79"/>
      <c r="I33" s="79"/>
      <c r="J33" s="79"/>
      <c r="K33" s="79"/>
      <c r="L33" s="79"/>
      <c r="M33" s="79"/>
      <c r="N33" s="79"/>
      <c r="O33" s="79"/>
      <c r="P33" s="79"/>
      <c r="Q33" s="5"/>
      <c r="R33" s="5"/>
      <c r="S33" s="5"/>
      <c r="T33" s="5"/>
      <c r="U33" s="5"/>
      <c r="V33" s="5"/>
      <c r="W33" s="5"/>
      <c r="X33" s="5"/>
      <c r="Y33" s="5"/>
      <c r="Z33" s="5"/>
      <c r="AA33" s="5"/>
      <c r="AB33" s="5"/>
      <c r="AC33" s="5"/>
      <c r="AD33" s="5"/>
      <c r="AE33" s="127"/>
      <c r="AG33" s="109">
        <v>0.39236111111111199</v>
      </c>
      <c r="AO33" s="77"/>
      <c r="AP33" s="77"/>
      <c r="AQ33" s="77"/>
      <c r="AR33" s="77"/>
      <c r="AS33" s="77"/>
      <c r="AT33" s="77"/>
      <c r="AU33" s="77"/>
    </row>
    <row r="34" spans="1:47" s="28" customFormat="1" ht="15.75" customHeight="1" x14ac:dyDescent="0.15">
      <c r="A34" s="5"/>
      <c r="B34" s="126"/>
      <c r="C34" s="79"/>
      <c r="D34" s="79"/>
      <c r="E34" s="79"/>
      <c r="F34" s="79"/>
      <c r="G34" s="79"/>
      <c r="H34" s="79"/>
      <c r="I34" s="79"/>
      <c r="J34" s="79"/>
      <c r="K34" s="79"/>
      <c r="L34" s="79"/>
      <c r="M34" s="79"/>
      <c r="N34" s="79"/>
      <c r="O34" s="79"/>
      <c r="P34" s="79"/>
      <c r="Q34" s="5"/>
      <c r="R34" s="5"/>
      <c r="S34" s="5"/>
      <c r="T34" s="5"/>
      <c r="U34" s="5"/>
      <c r="V34" s="5"/>
      <c r="W34" s="5"/>
      <c r="X34" s="5"/>
      <c r="Y34" s="5"/>
      <c r="Z34" s="5"/>
      <c r="AA34" s="5"/>
      <c r="AB34" s="5"/>
      <c r="AC34" s="5"/>
      <c r="AD34" s="5"/>
      <c r="AE34" s="8"/>
      <c r="AG34" s="109">
        <v>0.39583333333333398</v>
      </c>
      <c r="AO34" s="6"/>
      <c r="AP34" s="6"/>
      <c r="AQ34" s="6"/>
      <c r="AR34" s="6"/>
      <c r="AS34" s="6"/>
      <c r="AT34" s="6"/>
      <c r="AU34" s="6"/>
    </row>
    <row r="35" spans="1:47" s="28" customFormat="1" ht="15.75" customHeight="1" x14ac:dyDescent="0.15">
      <c r="A35" s="5"/>
      <c r="B35" s="126"/>
      <c r="C35" s="79"/>
      <c r="D35" s="79"/>
      <c r="E35" s="79"/>
      <c r="F35" s="79"/>
      <c r="G35" s="79"/>
      <c r="H35" s="79"/>
      <c r="I35" s="79"/>
      <c r="J35" s="79"/>
      <c r="K35" s="79"/>
      <c r="L35" s="79"/>
      <c r="M35" s="79"/>
      <c r="N35" s="79"/>
      <c r="O35" s="79"/>
      <c r="P35" s="79"/>
      <c r="Q35" s="5"/>
      <c r="R35" s="5"/>
      <c r="S35" s="5"/>
      <c r="T35" s="5"/>
      <c r="U35" s="5"/>
      <c r="V35" s="5"/>
      <c r="W35" s="5"/>
      <c r="X35" s="5"/>
      <c r="Y35" s="5"/>
      <c r="Z35" s="5"/>
      <c r="AA35" s="5"/>
      <c r="AB35" s="5"/>
      <c r="AC35" s="5"/>
      <c r="AD35" s="5"/>
      <c r="AE35" s="8"/>
      <c r="AG35" s="109">
        <v>0.39930555555555602</v>
      </c>
      <c r="AO35" s="6"/>
      <c r="AP35" s="6"/>
      <c r="AQ35" s="6"/>
      <c r="AR35" s="6"/>
      <c r="AS35" s="6"/>
      <c r="AT35" s="6"/>
      <c r="AU35" s="6"/>
    </row>
    <row r="36" spans="1:47" s="28" customFormat="1" ht="15.75" customHeight="1" x14ac:dyDescent="0.15">
      <c r="A36" s="5"/>
      <c r="B36" s="126"/>
      <c r="C36" s="79"/>
      <c r="D36" s="79"/>
      <c r="E36" s="79"/>
      <c r="F36" s="79"/>
      <c r="G36" s="79"/>
      <c r="H36" s="79"/>
      <c r="I36" s="79"/>
      <c r="J36" s="79"/>
      <c r="K36" s="79"/>
      <c r="L36" s="79"/>
      <c r="M36" s="79"/>
      <c r="N36" s="79"/>
      <c r="O36" s="79"/>
      <c r="P36" s="79"/>
      <c r="Q36" s="5"/>
      <c r="R36" s="5"/>
      <c r="S36" s="5"/>
      <c r="T36" s="5"/>
      <c r="U36" s="5"/>
      <c r="V36" s="5"/>
      <c r="W36" s="5"/>
      <c r="X36" s="5"/>
      <c r="Y36" s="5"/>
      <c r="Z36" s="5"/>
      <c r="AA36" s="5"/>
      <c r="AB36" s="5"/>
      <c r="AC36" s="5"/>
      <c r="AD36" s="5"/>
      <c r="AE36" s="8"/>
      <c r="AG36" s="109">
        <v>0.40277777777777901</v>
      </c>
      <c r="AO36" s="6"/>
      <c r="AP36" s="6"/>
      <c r="AQ36" s="6"/>
      <c r="AR36" s="6"/>
      <c r="AS36" s="6"/>
      <c r="AT36" s="6"/>
    </row>
    <row r="37" spans="1:47" s="28" customFormat="1" ht="15.75" customHeight="1" x14ac:dyDescent="0.15">
      <c r="A37" s="5"/>
      <c r="B37" s="126"/>
      <c r="C37" s="79"/>
      <c r="D37" s="79"/>
      <c r="E37" s="79"/>
      <c r="F37" s="79"/>
      <c r="G37" s="79"/>
      <c r="H37" s="79"/>
      <c r="I37" s="79"/>
      <c r="J37" s="79"/>
      <c r="K37" s="79"/>
      <c r="L37" s="79"/>
      <c r="M37" s="79"/>
      <c r="N37" s="79"/>
      <c r="O37" s="79"/>
      <c r="P37" s="79"/>
      <c r="Q37" s="5"/>
      <c r="R37" s="5"/>
      <c r="S37" s="5"/>
      <c r="T37" s="5"/>
      <c r="U37" s="5"/>
      <c r="V37" s="5"/>
      <c r="W37" s="5"/>
      <c r="X37" s="5"/>
      <c r="Y37" s="5"/>
      <c r="Z37" s="5"/>
      <c r="AA37" s="5"/>
      <c r="AB37" s="5"/>
      <c r="AC37" s="5"/>
      <c r="AD37" s="5"/>
      <c r="AE37" s="8"/>
      <c r="AG37" s="109">
        <v>0.406250000000001</v>
      </c>
      <c r="AO37" s="6"/>
      <c r="AP37" s="6"/>
      <c r="AQ37" s="6"/>
      <c r="AR37" s="6"/>
      <c r="AS37" s="6"/>
      <c r="AT37" s="6"/>
    </row>
    <row r="38" spans="1:47" s="28" customFormat="1" ht="15.75" customHeight="1" x14ac:dyDescent="0.15">
      <c r="A38" s="5"/>
      <c r="B38" s="126"/>
      <c r="C38" s="79"/>
      <c r="D38" s="79"/>
      <c r="E38" s="79"/>
      <c r="F38" s="79"/>
      <c r="G38" s="79"/>
      <c r="H38" s="79"/>
      <c r="I38" s="79"/>
      <c r="J38" s="79"/>
      <c r="K38" s="79"/>
      <c r="L38" s="79"/>
      <c r="M38" s="79"/>
      <c r="N38" s="79"/>
      <c r="O38" s="79"/>
      <c r="P38" s="79"/>
      <c r="Q38" s="5"/>
      <c r="R38" s="5"/>
      <c r="S38" s="5"/>
      <c r="T38" s="5"/>
      <c r="U38" s="5"/>
      <c r="V38" s="5"/>
      <c r="W38" s="5"/>
      <c r="X38" s="5"/>
      <c r="Y38" s="5"/>
      <c r="Z38" s="5"/>
      <c r="AA38" s="5"/>
      <c r="AB38" s="5"/>
      <c r="AC38" s="5"/>
      <c r="AD38" s="5"/>
      <c r="AE38" s="8"/>
      <c r="AG38" s="109">
        <v>0.40972222222222299</v>
      </c>
      <c r="AO38" s="6"/>
      <c r="AP38" s="6"/>
      <c r="AQ38" s="6"/>
      <c r="AR38" s="6"/>
      <c r="AS38" s="6"/>
      <c r="AT38" s="6"/>
    </row>
    <row r="39" spans="1:47" s="28" customFormat="1" ht="15.75" customHeight="1" x14ac:dyDescent="0.15">
      <c r="A39" s="5"/>
      <c r="B39" s="126"/>
      <c r="C39" s="79"/>
      <c r="D39" s="79"/>
      <c r="E39" s="79"/>
      <c r="F39" s="79"/>
      <c r="G39" s="79"/>
      <c r="H39" s="79"/>
      <c r="I39" s="79"/>
      <c r="J39" s="79"/>
      <c r="K39" s="79"/>
      <c r="L39" s="79"/>
      <c r="M39" s="79"/>
      <c r="N39" s="79"/>
      <c r="O39" s="79"/>
      <c r="P39" s="79"/>
      <c r="Q39" s="5"/>
      <c r="R39" s="5"/>
      <c r="S39" s="5"/>
      <c r="T39" s="5"/>
      <c r="U39" s="5"/>
      <c r="V39" s="5"/>
      <c r="W39" s="5"/>
      <c r="X39" s="5"/>
      <c r="Y39" s="5"/>
      <c r="Z39" s="5"/>
      <c r="AA39" s="5"/>
      <c r="AB39" s="5"/>
      <c r="AC39" s="5"/>
      <c r="AD39" s="5"/>
      <c r="AE39" s="8"/>
      <c r="AG39" s="109">
        <v>0.41319444444444497</v>
      </c>
      <c r="AO39" s="6"/>
      <c r="AP39" s="6"/>
      <c r="AQ39" s="6"/>
      <c r="AR39" s="6"/>
    </row>
    <row r="40" spans="1:47" s="28" customFormat="1" ht="15.75" customHeight="1" x14ac:dyDescent="0.15">
      <c r="A40" s="5"/>
      <c r="B40" s="126"/>
      <c r="C40" s="79"/>
      <c r="D40" s="79"/>
      <c r="E40" s="79"/>
      <c r="F40" s="79"/>
      <c r="G40" s="79"/>
      <c r="H40" s="79"/>
      <c r="I40" s="79"/>
      <c r="J40" s="79"/>
      <c r="K40" s="79"/>
      <c r="L40" s="79"/>
      <c r="M40" s="79"/>
      <c r="N40" s="79"/>
      <c r="O40" s="79"/>
      <c r="P40" s="79"/>
      <c r="Q40" s="5"/>
      <c r="R40" s="5"/>
      <c r="S40" s="5"/>
      <c r="T40" s="5"/>
      <c r="U40" s="5"/>
      <c r="V40" s="5"/>
      <c r="W40" s="5"/>
      <c r="X40" s="5"/>
      <c r="Y40" s="5"/>
      <c r="Z40" s="5"/>
      <c r="AA40" s="5"/>
      <c r="AB40" s="5"/>
      <c r="AC40" s="5"/>
      <c r="AD40" s="5"/>
      <c r="AE40" s="8"/>
      <c r="AG40" s="109">
        <v>0.41666666666666802</v>
      </c>
      <c r="AO40" s="6"/>
      <c r="AP40" s="6"/>
      <c r="AQ40" s="6"/>
      <c r="AR40" s="6"/>
    </row>
    <row r="41" spans="1:47" s="28" customFormat="1" ht="15.75" customHeight="1" x14ac:dyDescent="0.15">
      <c r="A41" s="5"/>
      <c r="B41" s="126"/>
      <c r="C41" s="79"/>
      <c r="D41" s="79"/>
      <c r="E41" s="79"/>
      <c r="F41" s="79"/>
      <c r="G41" s="79"/>
      <c r="H41" s="79"/>
      <c r="I41" s="79"/>
      <c r="J41" s="79"/>
      <c r="K41" s="79"/>
      <c r="L41" s="79"/>
      <c r="M41" s="79"/>
      <c r="N41" s="79"/>
      <c r="O41" s="79"/>
      <c r="P41" s="79"/>
      <c r="Q41" s="5"/>
      <c r="R41" s="5"/>
      <c r="S41" s="5"/>
      <c r="T41" s="5"/>
      <c r="U41" s="5"/>
      <c r="V41" s="5"/>
      <c r="W41" s="5"/>
      <c r="X41" s="5"/>
      <c r="Y41" s="5"/>
      <c r="Z41" s="5"/>
      <c r="AA41" s="5"/>
      <c r="AB41" s="5"/>
      <c r="AC41" s="5"/>
      <c r="AD41" s="5"/>
      <c r="AE41" s="8"/>
      <c r="AG41" s="109">
        <v>0.42013888888889001</v>
      </c>
      <c r="AO41" s="6"/>
      <c r="AP41" s="6"/>
      <c r="AQ41" s="6"/>
      <c r="AR41" s="6"/>
    </row>
    <row r="42" spans="1:47"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109">
        <v>0.42361111111111199</v>
      </c>
      <c r="AO42" s="6"/>
      <c r="AP42" s="6"/>
      <c r="AQ42" s="6"/>
      <c r="AR42" s="6"/>
    </row>
    <row r="43" spans="1:47"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109">
        <v>0.42708333333333398</v>
      </c>
      <c r="AO43" s="6"/>
      <c r="AP43" s="6"/>
      <c r="AQ43" s="6"/>
      <c r="AR43" s="6"/>
    </row>
    <row r="44" spans="1:47"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109">
        <v>0.43055555555555702</v>
      </c>
      <c r="AO44" s="6"/>
      <c r="AP44" s="6"/>
      <c r="AQ44" s="6"/>
      <c r="AR44" s="6"/>
    </row>
    <row r="45" spans="1:47"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109">
        <v>0.43402777777777901</v>
      </c>
      <c r="AO45" s="6"/>
      <c r="AP45" s="6"/>
      <c r="AQ45" s="6"/>
      <c r="AR45" s="6"/>
    </row>
    <row r="46" spans="1:47"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109">
        <v>0.437500000000001</v>
      </c>
      <c r="AO46" s="6"/>
      <c r="AP46" s="6"/>
      <c r="AQ46" s="6"/>
      <c r="AR46" s="6"/>
    </row>
    <row r="47" spans="1:47"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109">
        <v>0.44097222222222299</v>
      </c>
      <c r="AO47" s="6"/>
      <c r="AP47" s="6"/>
      <c r="AQ47" s="6"/>
      <c r="AR47" s="6"/>
    </row>
    <row r="48" spans="1:47"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109">
        <v>0.44444444444444497</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109">
        <v>0.44791666666666802</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109">
        <v>0.45138888888889001</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109">
        <v>0.45486111111111199</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109">
        <v>0.45833333333333498</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109">
        <v>0.46180555555555702</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109">
        <v>0.46527777777777901</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109">
        <v>0.468750000000001</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109">
        <v>0.47222222222222399</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109">
        <v>0.47569444444444597</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109">
        <v>0.47916666666666802</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109">
        <v>0.48263888888889001</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109">
        <v>0.48611111111111299</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109">
        <v>0.48958333333333498</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109">
        <v>0.49305555555555702</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109">
        <v>0.49652777777777901</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109">
        <v>0.500000000000002</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109">
        <v>0.50347222222222399</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109">
        <v>0.50694444444444597</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109">
        <v>0.51041666666666896</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109">
        <v>0.51388888888889095</v>
      </c>
      <c r="AO68" s="6"/>
      <c r="AP68" s="6"/>
      <c r="AQ68" s="6"/>
      <c r="AR68" s="6"/>
    </row>
    <row r="69" spans="1:44"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109">
        <v>0.51736111111111305</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109">
        <v>0.52083333333333504</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109">
        <v>0.52430555555555802</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109">
        <v>0.52777777777778001</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109">
        <v>0.531250000000002</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109">
        <v>0.53472222222222399</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109">
        <v>0.53819444444444697</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109">
        <v>0.54166666666666896</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109">
        <v>0.54513888888889095</v>
      </c>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109">
        <v>0.54861111111111305</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109">
        <v>0.55208333333333603</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109">
        <v>0.55555555555555802</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109">
        <v>0.55902777777778001</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109">
        <v>0.562500000000003</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109">
        <v>0.56597222222222499</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109">
        <v>0.56944444444444697</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109">
        <v>0.57291666666666896</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109">
        <v>0.57638888888889195</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109">
        <v>0.57986111111111405</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109">
        <v>0.58333333333333603</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109">
        <v>0.58680555555555802</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109">
        <v>0.59027777777778101</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109">
        <v>0.593750000000003</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109">
        <v>0.59722222222222499</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109">
        <v>0.60069444444444697</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109">
        <v>0.60416666666666996</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109">
        <v>0.60763888888889195</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109">
        <v>0.61111111111111405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109">
        <v>0.61458333333333603</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109">
        <v>0.61805555555555902</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109">
        <v>0.62152777777778101</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109">
        <v>0.625000000000003</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109">
        <v>0.62847222222222598</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109">
        <v>0.63194444444444797</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109">
        <v>0.63541666666666996</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109">
        <v>0.63888888888889195</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109">
        <v>0.64236111111111505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109">
        <v>0.64583333333333703</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109">
        <v>0.64930555555555902</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109">
        <v>0.65277777777778101</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109">
        <v>0.656250000000004</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109">
        <v>0.65972222222222598</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109">
        <v>0.66319444444444797</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109">
        <v>0.66666666666666996</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109">
        <v>0.67013888888889295</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109">
        <v>0.67361111111111505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109">
        <v>0.67708333333333703</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109">
        <v>0.68055555555556002</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109">
        <v>0.68402777777778201</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109">
        <v>0.687500000000004</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109">
        <v>0.69097222222222598</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109">
        <v>0.69444444444444897</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109">
        <v>0.69791666666667096</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109">
        <v>0.70138888888889295</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109">
        <v>0.70486111111111505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109">
        <v>0.70833333333333803</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109">
        <v>0.71180555555556002</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109">
        <v>0.71527777777778201</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109">
        <v>0.718750000000004</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109">
        <v>0.72222222222222698</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109">
        <v>0.72569444444444897</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109">
        <v>0.72916666666667096</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109">
        <v>0.73263888888889395</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109">
        <v>0.73611111111111605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109">
        <v>0.73958333333333803</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109">
        <v>0.74305555555556002</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109">
        <v>0.74652777777778301</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109">
        <v>0.750000000000005</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109">
        <v>0.75347222222222698</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109">
        <v>0.75694444444444897</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109">
        <v>0.76041666666667196</v>
      </c>
    </row>
    <row r="140" spans="1:33" s="28" customFormat="1" x14ac:dyDescent="0.15">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109">
        <v>0.76388888888889395</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109">
        <v>0.76736111111111605</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109">
        <v>0.77083333333333803</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109">
        <v>0.77430555555556102</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109">
        <v>0.77777777777778301</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109">
        <v>0.781250000000005</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109">
        <v>0.78472222222222798</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109">
        <v>0.78819444444444997</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109">
        <v>0.79166666666667196</v>
      </c>
    </row>
  </sheetData>
  <mergeCells count="89">
    <mergeCell ref="AI18:AJ18"/>
    <mergeCell ref="AK18:AL18"/>
    <mergeCell ref="AM18:AN18"/>
    <mergeCell ref="Y28:AC28"/>
    <mergeCell ref="B13:C14"/>
    <mergeCell ref="E13:U13"/>
    <mergeCell ref="V13:X14"/>
    <mergeCell ref="Y13:AC14"/>
    <mergeCell ref="E14:U14"/>
    <mergeCell ref="AI16:AJ16"/>
    <mergeCell ref="AK16:AL16"/>
    <mergeCell ref="AM16:AN16"/>
    <mergeCell ref="AH16:AH17"/>
    <mergeCell ref="Y16:AC17"/>
    <mergeCell ref="B16:O17"/>
    <mergeCell ref="P16:R17"/>
    <mergeCell ref="B3:AC3"/>
    <mergeCell ref="B6:C6"/>
    <mergeCell ref="D6:AC6"/>
    <mergeCell ref="B7:C7"/>
    <mergeCell ref="D7:AC7"/>
    <mergeCell ref="Y18:AC18"/>
    <mergeCell ref="S19:U19"/>
    <mergeCell ref="Y19:AC19"/>
    <mergeCell ref="C19:O19"/>
    <mergeCell ref="B10:C11"/>
    <mergeCell ref="E10:I10"/>
    <mergeCell ref="J10:K11"/>
    <mergeCell ref="M10:P10"/>
    <mergeCell ref="V19:X19"/>
    <mergeCell ref="S16:U17"/>
    <mergeCell ref="V16:X17"/>
    <mergeCell ref="B18:O18"/>
    <mergeCell ref="P18:R18"/>
    <mergeCell ref="S18:U18"/>
    <mergeCell ref="V18:X18"/>
    <mergeCell ref="P19:R19"/>
    <mergeCell ref="R10:U10"/>
    <mergeCell ref="V10:X11"/>
    <mergeCell ref="Y10:AC11"/>
    <mergeCell ref="E11:I11"/>
    <mergeCell ref="M11:P11"/>
    <mergeCell ref="R11:U11"/>
    <mergeCell ref="P20:R20"/>
    <mergeCell ref="S20:U20"/>
    <mergeCell ref="V20:X20"/>
    <mergeCell ref="Y20:AC20"/>
    <mergeCell ref="C21:O21"/>
    <mergeCell ref="C20:O20"/>
    <mergeCell ref="Y21:AC21"/>
    <mergeCell ref="S22:U22"/>
    <mergeCell ref="V22:X22"/>
    <mergeCell ref="Y22:AC22"/>
    <mergeCell ref="P21:R21"/>
    <mergeCell ref="S21:U21"/>
    <mergeCell ref="V21:X21"/>
    <mergeCell ref="S23:U23"/>
    <mergeCell ref="V23:X23"/>
    <mergeCell ref="Y24:AC24"/>
    <mergeCell ref="Y25:AC25"/>
    <mergeCell ref="Y23:AC23"/>
    <mergeCell ref="S25:U25"/>
    <mergeCell ref="V25:X25"/>
    <mergeCell ref="S24:U24"/>
    <mergeCell ref="V24:X24"/>
    <mergeCell ref="C22:O22"/>
    <mergeCell ref="C23:O23"/>
    <mergeCell ref="C24:O24"/>
    <mergeCell ref="C25:O25"/>
    <mergeCell ref="P25:R25"/>
    <mergeCell ref="P24:R24"/>
    <mergeCell ref="P23:R23"/>
    <mergeCell ref="P22:R22"/>
    <mergeCell ref="B30:AC30"/>
    <mergeCell ref="B31:AC31"/>
    <mergeCell ref="C26:O26"/>
    <mergeCell ref="P26:R26"/>
    <mergeCell ref="S26:U26"/>
    <mergeCell ref="V26:X26"/>
    <mergeCell ref="Y26:AC26"/>
    <mergeCell ref="P28:R28"/>
    <mergeCell ref="S28:U28"/>
    <mergeCell ref="V28:X28"/>
    <mergeCell ref="C28:O28"/>
    <mergeCell ref="P27:R27"/>
    <mergeCell ref="S27:U27"/>
    <mergeCell ref="V27:X27"/>
    <mergeCell ref="Y27:AC27"/>
    <mergeCell ref="C27:O27"/>
  </mergeCells>
  <phoneticPr fontId="17"/>
  <dataValidations count="3">
    <dataValidation type="list" allowBlank="1" showInputMessage="1" showErrorMessage="1" sqref="P25:P27 S25:S27 V25:V27">
      <formula1>$AH$19:$AH$22</formula1>
    </dataValidation>
    <dataValidation type="list" allowBlank="1" showInputMessage="1" showErrorMessage="1" sqref="M10 M11:P11 R10 R11:U11">
      <formula1>$AG$17:$AG$148</formula1>
    </dataValidation>
    <dataValidation type="list" allowBlank="1" showInputMessage="1" showErrorMessage="1" sqref="S28 V28 P28 P19:P24 S19:S24 V19:V24">
      <formula1>$AH$19:$AH$23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IV148"/>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42" width="9" style="6"/>
    <col min="43" max="43" width="9" style="6" customWidth="1"/>
    <col min="44"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318</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41"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41"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383</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89">
        <v>1</v>
      </c>
      <c r="E10" s="675"/>
      <c r="F10" s="676"/>
      <c r="G10" s="676"/>
      <c r="H10" s="676"/>
      <c r="I10" s="677"/>
      <c r="J10" s="447" t="s">
        <v>30</v>
      </c>
      <c r="K10" s="357"/>
      <c r="L10" s="90">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92">
        <v>2</v>
      </c>
      <c r="E11" s="657" t="s">
        <v>563</v>
      </c>
      <c r="F11" s="658"/>
      <c r="G11" s="658"/>
      <c r="H11" s="658"/>
      <c r="I11" s="659"/>
      <c r="J11" s="447"/>
      <c r="K11" s="357"/>
      <c r="L11" s="90">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F12" s="77"/>
      <c r="AG12" s="77"/>
    </row>
    <row r="13" spans="1:41" s="77" customFormat="1" ht="18.75" customHeight="1" x14ac:dyDescent="0.15">
      <c r="B13" s="385" t="s">
        <v>4</v>
      </c>
      <c r="C13" s="385"/>
      <c r="D13" s="89">
        <v>1</v>
      </c>
      <c r="E13" s="672" t="s">
        <v>549</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92">
        <v>2</v>
      </c>
      <c r="E14" s="669" t="s">
        <v>550</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F16" s="99" t="s">
        <v>13</v>
      </c>
      <c r="AG16" s="99" t="s">
        <v>31</v>
      </c>
      <c r="AH16" s="508"/>
      <c r="AI16" s="496" t="s">
        <v>44</v>
      </c>
      <c r="AJ16" s="497"/>
      <c r="AK16" s="496" t="s">
        <v>34</v>
      </c>
      <c r="AL16" s="497"/>
      <c r="AM16" s="496" t="s">
        <v>43</v>
      </c>
      <c r="AN16" s="497"/>
    </row>
    <row r="17" spans="1:54"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F17" s="100"/>
      <c r="AG17" s="101" t="s">
        <v>32</v>
      </c>
      <c r="AH17" s="509"/>
      <c r="AI17" s="102" t="s">
        <v>45</v>
      </c>
      <c r="AJ17" s="103" t="s">
        <v>46</v>
      </c>
      <c r="AK17" s="102" t="s">
        <v>45</v>
      </c>
      <c r="AL17" s="104" t="s">
        <v>46</v>
      </c>
      <c r="AM17" s="105" t="s">
        <v>173</v>
      </c>
      <c r="AN17" s="104" t="s">
        <v>46</v>
      </c>
    </row>
    <row r="18" spans="1:54"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460"/>
      <c r="Z18" s="461"/>
      <c r="AA18" s="461"/>
      <c r="AB18" s="461"/>
      <c r="AC18" s="461"/>
      <c r="AD18" s="79"/>
      <c r="AF18" s="99" t="s">
        <v>13</v>
      </c>
      <c r="AG18" s="99" t="s">
        <v>31</v>
      </c>
      <c r="AH18" s="106"/>
      <c r="AI18" s="496" t="s">
        <v>44</v>
      </c>
      <c r="AJ18" s="497"/>
      <c r="AK18" s="496" t="s">
        <v>34</v>
      </c>
      <c r="AL18" s="497"/>
      <c r="AM18" s="496" t="s">
        <v>43</v>
      </c>
      <c r="AN18" s="497"/>
    </row>
    <row r="19" spans="1:54" s="77" customFormat="1" ht="41.25" customHeight="1" x14ac:dyDescent="0.15">
      <c r="A19" s="79"/>
      <c r="B19" s="107" t="s">
        <v>36</v>
      </c>
      <c r="C19" s="467" t="s">
        <v>385</v>
      </c>
      <c r="D19" s="468"/>
      <c r="E19" s="468"/>
      <c r="F19" s="468"/>
      <c r="G19" s="468"/>
      <c r="H19" s="468"/>
      <c r="I19" s="468"/>
      <c r="J19" s="468"/>
      <c r="K19" s="468"/>
      <c r="L19" s="468"/>
      <c r="M19" s="468"/>
      <c r="N19" s="468"/>
      <c r="O19" s="468"/>
      <c r="P19" s="488"/>
      <c r="Q19" s="463"/>
      <c r="R19" s="489"/>
      <c r="S19" s="648"/>
      <c r="T19" s="649"/>
      <c r="U19" s="650"/>
      <c r="V19" s="651"/>
      <c r="W19" s="651"/>
      <c r="X19" s="651"/>
      <c r="Y19" s="638"/>
      <c r="Z19" s="638"/>
      <c r="AA19" s="638"/>
      <c r="AB19" s="638"/>
      <c r="AC19" s="639"/>
      <c r="AD19" s="79"/>
      <c r="AF19" s="108" t="s">
        <v>174</v>
      </c>
      <c r="AG19" s="109">
        <v>0.33333333333333331</v>
      </c>
      <c r="AH19" s="110"/>
      <c r="AI19" s="111"/>
      <c r="AJ19" s="112"/>
      <c r="AK19" s="113"/>
      <c r="AL19" s="114"/>
      <c r="AM19" s="113"/>
      <c r="AN19" s="114"/>
      <c r="AP19" s="304"/>
      <c r="AQ19" s="304"/>
      <c r="AR19" s="304"/>
      <c r="AS19" s="304"/>
      <c r="AT19" s="304"/>
      <c r="AU19" s="304"/>
      <c r="AV19" s="304"/>
      <c r="AW19" s="304"/>
      <c r="AX19" s="304"/>
      <c r="AY19" s="304"/>
      <c r="AZ19" s="304"/>
      <c r="BA19" s="304"/>
      <c r="BB19" s="304"/>
    </row>
    <row r="20" spans="1:54" s="77" customFormat="1" ht="41.25" customHeight="1" x14ac:dyDescent="0.15">
      <c r="A20" s="79"/>
      <c r="B20" s="107" t="s">
        <v>37</v>
      </c>
      <c r="C20" s="467" t="s">
        <v>386</v>
      </c>
      <c r="D20" s="468"/>
      <c r="E20" s="468"/>
      <c r="F20" s="468"/>
      <c r="G20" s="468"/>
      <c r="H20" s="468"/>
      <c r="I20" s="468"/>
      <c r="J20" s="468"/>
      <c r="K20" s="468"/>
      <c r="L20" s="468"/>
      <c r="M20" s="468"/>
      <c r="N20" s="468"/>
      <c r="O20" s="468"/>
      <c r="P20" s="416"/>
      <c r="Q20" s="417"/>
      <c r="R20" s="418"/>
      <c r="S20" s="623"/>
      <c r="T20" s="624"/>
      <c r="U20" s="625"/>
      <c r="V20" s="622"/>
      <c r="W20" s="622"/>
      <c r="X20" s="622"/>
      <c r="Y20" s="626"/>
      <c r="Z20" s="626"/>
      <c r="AA20" s="626"/>
      <c r="AB20" s="626"/>
      <c r="AC20" s="627"/>
      <c r="AD20" s="79"/>
      <c r="AF20" s="115" t="s">
        <v>178</v>
      </c>
      <c r="AG20" s="109">
        <v>0.33680555555555558</v>
      </c>
      <c r="AH20" s="110">
        <v>4</v>
      </c>
      <c r="AI20" s="111" t="s">
        <v>179</v>
      </c>
      <c r="AJ20" s="112" t="s">
        <v>48</v>
      </c>
      <c r="AK20" s="111" t="s">
        <v>55</v>
      </c>
      <c r="AL20" s="116" t="s">
        <v>56</v>
      </c>
      <c r="AM20" s="111" t="s">
        <v>57</v>
      </c>
      <c r="AN20" s="116" t="s">
        <v>58</v>
      </c>
      <c r="AP20" s="304"/>
      <c r="AQ20" s="304"/>
      <c r="AR20" s="304"/>
      <c r="AS20" s="304"/>
      <c r="AT20" s="304"/>
      <c r="AU20" s="304"/>
      <c r="AV20" s="304"/>
      <c r="AW20" s="304"/>
      <c r="AX20" s="304"/>
      <c r="AY20" s="304"/>
      <c r="AZ20" s="304"/>
      <c r="BA20" s="304"/>
      <c r="BB20" s="304"/>
    </row>
    <row r="21" spans="1:54" s="77" customFormat="1" ht="41.25" customHeight="1" x14ac:dyDescent="0.15">
      <c r="A21" s="79"/>
      <c r="B21" s="107" t="s">
        <v>38</v>
      </c>
      <c r="C21" s="408" t="s">
        <v>387</v>
      </c>
      <c r="D21" s="409"/>
      <c r="E21" s="409"/>
      <c r="F21" s="409"/>
      <c r="G21" s="409"/>
      <c r="H21" s="409"/>
      <c r="I21" s="409"/>
      <c r="J21" s="409"/>
      <c r="K21" s="409"/>
      <c r="L21" s="409"/>
      <c r="M21" s="409"/>
      <c r="N21" s="409"/>
      <c r="O21" s="409"/>
      <c r="P21" s="416"/>
      <c r="Q21" s="417"/>
      <c r="R21" s="418"/>
      <c r="S21" s="623"/>
      <c r="T21" s="624"/>
      <c r="U21" s="625"/>
      <c r="V21" s="622"/>
      <c r="W21" s="622"/>
      <c r="X21" s="622"/>
      <c r="Y21" s="626"/>
      <c r="Z21" s="626"/>
      <c r="AA21" s="626"/>
      <c r="AB21" s="626"/>
      <c r="AC21" s="627"/>
      <c r="AD21" s="79"/>
      <c r="AF21" s="85"/>
      <c r="AG21" s="109">
        <v>0.34027777777777801</v>
      </c>
      <c r="AH21" s="117">
        <v>3</v>
      </c>
      <c r="AI21" s="118" t="s">
        <v>175</v>
      </c>
      <c r="AJ21" s="119" t="s">
        <v>171</v>
      </c>
      <c r="AK21" s="118" t="s">
        <v>59</v>
      </c>
      <c r="AL21" s="120" t="s">
        <v>60</v>
      </c>
      <c r="AM21" s="118" t="s">
        <v>61</v>
      </c>
      <c r="AN21" s="120" t="s">
        <v>62</v>
      </c>
      <c r="AP21" s="304"/>
      <c r="AQ21" s="304"/>
      <c r="AR21" s="304"/>
      <c r="AS21" s="304"/>
      <c r="AT21" s="304"/>
      <c r="AU21" s="304"/>
      <c r="AV21" s="304"/>
      <c r="AW21" s="304"/>
      <c r="AX21" s="304"/>
      <c r="AY21" s="304"/>
      <c r="AZ21" s="304"/>
      <c r="BA21" s="304"/>
      <c r="BB21" s="304"/>
    </row>
    <row r="22" spans="1:54" s="77" customFormat="1" ht="41.25" customHeight="1" x14ac:dyDescent="0.15">
      <c r="A22" s="79"/>
      <c r="B22" s="107" t="s">
        <v>39</v>
      </c>
      <c r="C22" s="408" t="s">
        <v>388</v>
      </c>
      <c r="D22" s="409"/>
      <c r="E22" s="409"/>
      <c r="F22" s="409"/>
      <c r="G22" s="409"/>
      <c r="H22" s="409"/>
      <c r="I22" s="409"/>
      <c r="J22" s="409"/>
      <c r="K22" s="409"/>
      <c r="L22" s="409"/>
      <c r="M22" s="409"/>
      <c r="N22" s="409"/>
      <c r="O22" s="409"/>
      <c r="P22" s="416"/>
      <c r="Q22" s="417"/>
      <c r="R22" s="418"/>
      <c r="S22" s="623"/>
      <c r="T22" s="624"/>
      <c r="U22" s="625"/>
      <c r="V22" s="622"/>
      <c r="W22" s="622"/>
      <c r="X22" s="622"/>
      <c r="Y22" s="626"/>
      <c r="Z22" s="626"/>
      <c r="AA22" s="626"/>
      <c r="AB22" s="626"/>
      <c r="AC22" s="627"/>
      <c r="AD22" s="79"/>
      <c r="AF22" s="85"/>
      <c r="AG22" s="109">
        <v>0.34375</v>
      </c>
      <c r="AH22" s="117">
        <v>2</v>
      </c>
      <c r="AI22" s="118" t="s">
        <v>176</v>
      </c>
      <c r="AJ22" s="119" t="s">
        <v>171</v>
      </c>
      <c r="AK22" s="118" t="s">
        <v>63</v>
      </c>
      <c r="AL22" s="120" t="s">
        <v>64</v>
      </c>
      <c r="AM22" s="118" t="s">
        <v>65</v>
      </c>
      <c r="AN22" s="120" t="s">
        <v>66</v>
      </c>
      <c r="AP22" s="304"/>
      <c r="AQ22" s="304"/>
      <c r="AR22" s="304"/>
      <c r="AS22" s="304"/>
      <c r="AT22" s="304"/>
      <c r="AU22" s="304"/>
      <c r="AV22" s="304"/>
      <c r="AW22" s="304"/>
      <c r="AX22" s="304"/>
      <c r="AY22" s="304"/>
      <c r="AZ22" s="304"/>
      <c r="BA22" s="304"/>
      <c r="BB22" s="304"/>
    </row>
    <row r="23" spans="1:54" s="77" customFormat="1" ht="41.25" customHeight="1" x14ac:dyDescent="0.15">
      <c r="A23" s="79"/>
      <c r="B23" s="107" t="s">
        <v>384</v>
      </c>
      <c r="C23" s="408" t="s">
        <v>389</v>
      </c>
      <c r="D23" s="409"/>
      <c r="E23" s="409"/>
      <c r="F23" s="409"/>
      <c r="G23" s="409"/>
      <c r="H23" s="409"/>
      <c r="I23" s="409"/>
      <c r="J23" s="409"/>
      <c r="K23" s="409"/>
      <c r="L23" s="409"/>
      <c r="M23" s="409"/>
      <c r="N23" s="409"/>
      <c r="O23" s="409"/>
      <c r="P23" s="416"/>
      <c r="Q23" s="417"/>
      <c r="R23" s="418"/>
      <c r="S23" s="623"/>
      <c r="T23" s="624"/>
      <c r="U23" s="625"/>
      <c r="V23" s="622"/>
      <c r="W23" s="622"/>
      <c r="X23" s="622"/>
      <c r="Y23" s="626"/>
      <c r="Z23" s="626"/>
      <c r="AA23" s="626"/>
      <c r="AB23" s="626"/>
      <c r="AC23" s="627"/>
      <c r="AD23" s="79"/>
      <c r="AF23" s="85"/>
      <c r="AG23" s="109">
        <v>0.34722222222222199</v>
      </c>
      <c r="AH23" s="121">
        <v>1</v>
      </c>
      <c r="AI23" s="122" t="s">
        <v>177</v>
      </c>
      <c r="AJ23" s="103" t="s">
        <v>171</v>
      </c>
      <c r="AK23" s="122" t="s">
        <v>67</v>
      </c>
      <c r="AL23" s="123" t="s">
        <v>68</v>
      </c>
      <c r="AM23" s="122" t="s">
        <v>69</v>
      </c>
      <c r="AN23" s="123" t="s">
        <v>70</v>
      </c>
      <c r="AP23" s="304"/>
      <c r="AQ23" s="304"/>
      <c r="AR23" s="304"/>
      <c r="AS23" s="304"/>
      <c r="AT23" s="304"/>
      <c r="AU23" s="304"/>
      <c r="AV23" s="304"/>
      <c r="AW23" s="304"/>
      <c r="AX23" s="304"/>
      <c r="AY23" s="304"/>
      <c r="AZ23" s="304"/>
      <c r="BA23" s="304"/>
      <c r="BB23" s="304"/>
    </row>
    <row r="24" spans="1:54" s="77" customFormat="1" ht="41.25" customHeight="1" thickBot="1" x14ac:dyDescent="0.2">
      <c r="A24" s="79"/>
      <c r="B24" s="107" t="s">
        <v>343</v>
      </c>
      <c r="C24" s="408" t="s">
        <v>390</v>
      </c>
      <c r="D24" s="409"/>
      <c r="E24" s="409"/>
      <c r="F24" s="409"/>
      <c r="G24" s="409"/>
      <c r="H24" s="409"/>
      <c r="I24" s="409"/>
      <c r="J24" s="409"/>
      <c r="K24" s="409"/>
      <c r="L24" s="409"/>
      <c r="M24" s="409"/>
      <c r="N24" s="409"/>
      <c r="O24" s="409"/>
      <c r="P24" s="413"/>
      <c r="Q24" s="414"/>
      <c r="R24" s="415"/>
      <c r="S24" s="628"/>
      <c r="T24" s="629"/>
      <c r="U24" s="778"/>
      <c r="V24" s="701"/>
      <c r="W24" s="701"/>
      <c r="X24" s="701"/>
      <c r="Y24" s="704"/>
      <c r="Z24" s="704"/>
      <c r="AA24" s="704"/>
      <c r="AB24" s="704"/>
      <c r="AC24" s="705"/>
      <c r="AD24" s="79"/>
      <c r="AF24" s="85"/>
      <c r="AG24" s="109">
        <v>0.35416666666666702</v>
      </c>
      <c r="AH24" s="124"/>
      <c r="AI24" s="85"/>
      <c r="AJ24" s="85"/>
      <c r="AK24" s="124"/>
      <c r="AL24" s="85"/>
      <c r="AM24" s="124"/>
      <c r="AN24" s="124"/>
    </row>
    <row r="25" spans="1:54" s="77" customFormat="1" ht="41.25" customHeight="1" x14ac:dyDescent="0.15">
      <c r="A25" s="79"/>
      <c r="B25" s="125"/>
      <c r="C25" s="393"/>
      <c r="D25" s="394"/>
      <c r="E25" s="394"/>
      <c r="F25" s="394"/>
      <c r="G25" s="394"/>
      <c r="H25" s="394"/>
      <c r="I25" s="394"/>
      <c r="J25" s="394"/>
      <c r="K25" s="394"/>
      <c r="L25" s="394"/>
      <c r="M25" s="394"/>
      <c r="N25" s="394"/>
      <c r="O25" s="394"/>
      <c r="P25" s="781"/>
      <c r="Q25" s="782"/>
      <c r="R25" s="783"/>
      <c r="S25" s="765"/>
      <c r="T25" s="763"/>
      <c r="U25" s="763"/>
      <c r="V25" s="712"/>
      <c r="W25" s="712"/>
      <c r="X25" s="712"/>
      <c r="Y25" s="728"/>
      <c r="Z25" s="728"/>
      <c r="AA25" s="728"/>
      <c r="AB25" s="728"/>
      <c r="AC25" s="766"/>
      <c r="AD25" s="79"/>
      <c r="AF25" s="85"/>
      <c r="AG25" s="109">
        <v>0.35763888888888901</v>
      </c>
      <c r="AH25" s="85"/>
      <c r="AI25" s="85"/>
      <c r="AJ25" s="85"/>
      <c r="AK25" s="124"/>
      <c r="AL25" s="85"/>
      <c r="AM25" s="124"/>
      <c r="AN25" s="124"/>
    </row>
    <row r="26" spans="1:54" s="77" customFormat="1" ht="41.25" customHeight="1" x14ac:dyDescent="0.15">
      <c r="A26" s="79"/>
      <c r="B26" s="125"/>
      <c r="C26" s="393"/>
      <c r="D26" s="394"/>
      <c r="E26" s="394"/>
      <c r="F26" s="394"/>
      <c r="G26" s="394"/>
      <c r="H26" s="394"/>
      <c r="I26" s="394"/>
      <c r="J26" s="394"/>
      <c r="K26" s="394"/>
      <c r="L26" s="394"/>
      <c r="M26" s="394"/>
      <c r="N26" s="394"/>
      <c r="O26" s="394"/>
      <c r="P26" s="779"/>
      <c r="Q26" s="777"/>
      <c r="R26" s="780"/>
      <c r="S26" s="696"/>
      <c r="T26" s="777"/>
      <c r="U26" s="777"/>
      <c r="V26" s="692"/>
      <c r="W26" s="692"/>
      <c r="X26" s="692"/>
      <c r="Y26" s="689"/>
      <c r="Z26" s="689"/>
      <c r="AA26" s="689"/>
      <c r="AB26" s="689"/>
      <c r="AC26" s="776"/>
      <c r="AD26" s="79"/>
      <c r="AF26" s="85"/>
      <c r="AG26" s="109">
        <v>0.36111111111111099</v>
      </c>
      <c r="AH26" s="85"/>
      <c r="AI26" s="85"/>
      <c r="AJ26" s="85"/>
      <c r="AK26" s="124"/>
      <c r="AL26" s="85"/>
      <c r="AM26" s="124"/>
      <c r="AN26" s="124"/>
    </row>
    <row r="27" spans="1:54" s="77" customFormat="1" ht="41.25" customHeight="1" x14ac:dyDescent="0.15">
      <c r="A27" s="79"/>
      <c r="B27" s="125"/>
      <c r="C27" s="393"/>
      <c r="D27" s="394"/>
      <c r="E27" s="394"/>
      <c r="F27" s="394"/>
      <c r="G27" s="394"/>
      <c r="H27" s="394"/>
      <c r="I27" s="394"/>
      <c r="J27" s="394"/>
      <c r="K27" s="394"/>
      <c r="L27" s="394"/>
      <c r="M27" s="394"/>
      <c r="N27" s="394"/>
      <c r="O27" s="394"/>
      <c r="P27" s="779"/>
      <c r="Q27" s="777"/>
      <c r="R27" s="780"/>
      <c r="S27" s="696"/>
      <c r="T27" s="777"/>
      <c r="U27" s="777"/>
      <c r="V27" s="692"/>
      <c r="W27" s="692"/>
      <c r="X27" s="692"/>
      <c r="Y27" s="689"/>
      <c r="Z27" s="689"/>
      <c r="AA27" s="689"/>
      <c r="AB27" s="689"/>
      <c r="AC27" s="776"/>
      <c r="AD27" s="79"/>
      <c r="AF27" s="85"/>
      <c r="AG27" s="109">
        <v>0.36111111111111099</v>
      </c>
      <c r="AH27" s="85"/>
      <c r="AI27" s="85"/>
      <c r="AJ27" s="85"/>
      <c r="AK27" s="124"/>
      <c r="AL27" s="85"/>
      <c r="AM27" s="124"/>
      <c r="AN27" s="124"/>
    </row>
    <row r="28" spans="1:54"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54"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54"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54"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54" s="85" customFormat="1" ht="15.75" customHeight="1" x14ac:dyDescent="0.15">
      <c r="A32" s="79"/>
      <c r="B32" s="126"/>
      <c r="C32" s="79"/>
      <c r="D32" s="79"/>
      <c r="E32" s="79"/>
      <c r="F32" s="79"/>
      <c r="G32" s="79"/>
      <c r="H32" s="79"/>
      <c r="I32" s="79"/>
      <c r="J32" s="79"/>
      <c r="K32" s="79"/>
      <c r="L32" s="79"/>
      <c r="P32" s="79"/>
      <c r="Q32" s="79"/>
      <c r="R32" s="79"/>
      <c r="S32" s="79"/>
      <c r="T32" s="79"/>
      <c r="U32" s="79"/>
      <c r="V32" s="79"/>
      <c r="W32" s="79"/>
      <c r="X32" s="79"/>
      <c r="Y32" s="79"/>
      <c r="Z32" s="79"/>
      <c r="AA32" s="79"/>
      <c r="AB32" s="79"/>
      <c r="AC32" s="79"/>
      <c r="AD32" s="79"/>
      <c r="AE32" s="127"/>
      <c r="AG32" s="109">
        <v>0.39236111111111199</v>
      </c>
      <c r="AO32" s="77"/>
      <c r="AP32" s="77"/>
      <c r="AQ32" s="77"/>
      <c r="AR32" s="77"/>
    </row>
    <row r="33" spans="1:44" s="85" customFormat="1" ht="15.75" customHeight="1" x14ac:dyDescent="0.15">
      <c r="A33" s="79"/>
      <c r="B33" s="126"/>
      <c r="C33" s="79"/>
      <c r="D33" s="79"/>
      <c r="E33" s="79"/>
      <c r="F33" s="79"/>
      <c r="G33" s="79"/>
      <c r="H33" s="79"/>
      <c r="I33" s="79"/>
      <c r="J33" s="79"/>
      <c r="K33" s="79"/>
      <c r="L33" s="79"/>
      <c r="P33" s="79"/>
      <c r="Q33" s="79"/>
      <c r="R33" s="79"/>
      <c r="S33" s="79"/>
      <c r="T33" s="79"/>
      <c r="U33" s="79"/>
      <c r="V33" s="79"/>
      <c r="W33" s="79"/>
      <c r="X33" s="79"/>
      <c r="Y33" s="79"/>
      <c r="Z33" s="79"/>
      <c r="AA33" s="79"/>
      <c r="AB33" s="79"/>
      <c r="AC33" s="79"/>
      <c r="AD33" s="79"/>
      <c r="AE33" s="127"/>
      <c r="AG33" s="109">
        <v>0.39583333333333398</v>
      </c>
      <c r="AO33" s="77"/>
      <c r="AP33" s="77"/>
      <c r="AQ33" s="77"/>
      <c r="AR33" s="77"/>
    </row>
    <row r="34" spans="1:44" s="85" customFormat="1" ht="15.75" customHeight="1" x14ac:dyDescent="0.15">
      <c r="A34" s="79"/>
      <c r="B34" s="126"/>
      <c r="C34" s="79"/>
      <c r="D34" s="79"/>
      <c r="E34" s="79"/>
      <c r="F34" s="79"/>
      <c r="G34" s="79"/>
      <c r="H34" s="79"/>
      <c r="I34" s="79"/>
      <c r="J34" s="79"/>
      <c r="K34" s="79"/>
      <c r="L34" s="79"/>
      <c r="P34" s="79"/>
      <c r="Q34" s="79"/>
      <c r="R34" s="79"/>
      <c r="S34" s="79"/>
      <c r="T34" s="79"/>
      <c r="U34" s="79"/>
      <c r="V34" s="79"/>
      <c r="W34" s="79"/>
      <c r="X34" s="79"/>
      <c r="Y34" s="79"/>
      <c r="Z34" s="79"/>
      <c r="AA34" s="79"/>
      <c r="AB34" s="79"/>
      <c r="AC34" s="79"/>
      <c r="AD34" s="79"/>
      <c r="AE34" s="127"/>
      <c r="AG34" s="109">
        <v>0.39930555555555602</v>
      </c>
      <c r="AO34" s="77"/>
      <c r="AP34" s="77"/>
      <c r="AQ34" s="77"/>
      <c r="AR34" s="77"/>
    </row>
    <row r="35" spans="1:44" s="28" customFormat="1" ht="15.75" customHeight="1" x14ac:dyDescent="0.15">
      <c r="A35" s="5"/>
      <c r="B35" s="126"/>
      <c r="C35" s="79"/>
      <c r="D35" s="79"/>
      <c r="E35" s="79"/>
      <c r="F35" s="79"/>
      <c r="G35" s="79"/>
      <c r="H35" s="79"/>
      <c r="I35" s="79"/>
      <c r="J35" s="79"/>
      <c r="K35" s="79"/>
      <c r="L35" s="79"/>
      <c r="M35" s="85"/>
      <c r="N35" s="85"/>
      <c r="O35" s="85"/>
      <c r="P35" s="79"/>
      <c r="Q35" s="79"/>
      <c r="R35" s="79"/>
      <c r="S35" s="79"/>
      <c r="T35" s="79"/>
      <c r="U35" s="79"/>
      <c r="V35" s="79"/>
      <c r="W35" s="79"/>
      <c r="X35" s="79"/>
      <c r="Y35" s="79"/>
      <c r="Z35" s="79"/>
      <c r="AA35" s="79"/>
      <c r="AB35" s="79"/>
      <c r="AC35" s="79"/>
      <c r="AD35" s="5"/>
      <c r="AE35" s="8"/>
      <c r="AG35" s="24">
        <v>0.40277777777777901</v>
      </c>
      <c r="AO35" s="6"/>
      <c r="AP35" s="6"/>
      <c r="AQ35" s="6"/>
      <c r="AR35" s="6"/>
    </row>
    <row r="36" spans="1:44" s="28" customFormat="1" ht="15.75" customHeight="1" x14ac:dyDescent="0.15">
      <c r="A36" s="5"/>
      <c r="B36" s="7"/>
      <c r="C36" s="79"/>
      <c r="D36" s="79"/>
      <c r="E36" s="79"/>
      <c r="F36" s="79"/>
      <c r="G36" s="79"/>
      <c r="H36" s="79"/>
      <c r="I36" s="79"/>
      <c r="J36" s="79"/>
      <c r="K36" s="79"/>
      <c r="L36" s="79"/>
      <c r="M36" s="85"/>
      <c r="N36" s="85"/>
      <c r="O36" s="85"/>
      <c r="P36" s="5"/>
      <c r="Q36" s="5"/>
      <c r="R36" s="5"/>
      <c r="S36" s="5"/>
      <c r="T36" s="5"/>
      <c r="U36" s="5"/>
      <c r="V36" s="5"/>
      <c r="W36" s="5"/>
      <c r="X36" s="5"/>
      <c r="Y36" s="5"/>
      <c r="Z36" s="5"/>
      <c r="AA36" s="5"/>
      <c r="AB36" s="5"/>
      <c r="AC36" s="5"/>
      <c r="AD36" s="5"/>
      <c r="AE36" s="8"/>
      <c r="AG36" s="24">
        <v>0.406250000000001</v>
      </c>
      <c r="AO36" s="6"/>
      <c r="AP36" s="6"/>
      <c r="AQ36" s="6"/>
      <c r="AR36" s="6"/>
    </row>
    <row r="37" spans="1:44" s="28" customFormat="1" ht="15.75" customHeight="1" x14ac:dyDescent="0.15">
      <c r="A37" s="5"/>
      <c r="B37" s="7"/>
      <c r="C37" s="79"/>
      <c r="D37" s="79"/>
      <c r="E37" s="79"/>
      <c r="F37" s="79"/>
      <c r="G37" s="79"/>
      <c r="H37" s="79"/>
      <c r="I37" s="79"/>
      <c r="J37" s="79"/>
      <c r="K37" s="79"/>
      <c r="L37" s="79"/>
      <c r="M37" s="85"/>
      <c r="N37" s="85"/>
      <c r="O37" s="85"/>
      <c r="P37" s="5"/>
      <c r="Q37" s="5"/>
      <c r="R37" s="5"/>
      <c r="S37" s="5"/>
      <c r="T37" s="5"/>
      <c r="U37" s="5"/>
      <c r="V37" s="5"/>
      <c r="W37" s="5"/>
      <c r="X37" s="5"/>
      <c r="Y37" s="5"/>
      <c r="Z37" s="5"/>
      <c r="AA37" s="5"/>
      <c r="AB37" s="5"/>
      <c r="AC37" s="5"/>
      <c r="AD37" s="5"/>
      <c r="AE37" s="8"/>
      <c r="AG37" s="24">
        <v>0.40972222222222299</v>
      </c>
      <c r="AO37" s="6"/>
      <c r="AP37" s="6"/>
      <c r="AQ37" s="6"/>
      <c r="AR37" s="6"/>
    </row>
    <row r="38" spans="1:44" s="28" customFormat="1" ht="15.75" customHeight="1" x14ac:dyDescent="0.15">
      <c r="A38" s="5"/>
      <c r="B38" s="7"/>
      <c r="C38" s="79"/>
      <c r="D38" s="79"/>
      <c r="E38" s="79"/>
      <c r="F38" s="79"/>
      <c r="G38" s="79"/>
      <c r="H38" s="79"/>
      <c r="I38" s="79"/>
      <c r="J38" s="79"/>
      <c r="K38" s="79"/>
      <c r="L38" s="79"/>
      <c r="M38" s="85"/>
      <c r="N38" s="85"/>
      <c r="O38" s="85"/>
      <c r="P38" s="5"/>
      <c r="Q38" s="5"/>
      <c r="R38" s="5"/>
      <c r="S38" s="5"/>
      <c r="T38" s="5"/>
      <c r="U38" s="5"/>
      <c r="V38" s="5"/>
      <c r="W38" s="5"/>
      <c r="X38" s="5"/>
      <c r="Y38" s="5"/>
      <c r="Z38" s="5"/>
      <c r="AA38" s="5"/>
      <c r="AB38" s="5"/>
      <c r="AC38" s="5"/>
      <c r="AD38" s="5"/>
      <c r="AE38" s="8"/>
      <c r="AG38" s="24">
        <v>0.41319444444444497</v>
      </c>
      <c r="AO38" s="6"/>
      <c r="AP38" s="6"/>
      <c r="AQ38" s="6"/>
      <c r="AR38" s="6"/>
    </row>
    <row r="39" spans="1:44" s="28" customFormat="1" ht="15.75" customHeight="1"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4">
        <v>0.41666666666666802</v>
      </c>
      <c r="AO39" s="6"/>
      <c r="AP39" s="6"/>
      <c r="AQ39" s="6"/>
      <c r="AR39" s="6"/>
    </row>
    <row r="40" spans="1:44"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
        <v>0.42013888888889001</v>
      </c>
      <c r="AO40" s="6"/>
      <c r="AP40" s="6"/>
      <c r="AQ40" s="6"/>
      <c r="AR40" s="6"/>
    </row>
    <row r="41" spans="1:44"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
        <v>0.42361111111111199</v>
      </c>
      <c r="AO41" s="6"/>
      <c r="AP41" s="6"/>
      <c r="AQ41" s="6"/>
      <c r="AR41" s="6"/>
    </row>
    <row r="42" spans="1:44"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
        <v>0.42708333333333398</v>
      </c>
      <c r="AO42" s="6"/>
      <c r="AP42" s="6"/>
      <c r="AQ42" s="6"/>
      <c r="AR42" s="6"/>
    </row>
    <row r="43" spans="1:44"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
        <v>0.43055555555555702</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
        <v>0.43402777777777901</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
        <v>0.437500000000001</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
        <v>0.44097222222222299</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
        <v>0.44444444444444497</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
        <v>0.44791666666666802</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
        <v>0.45138888888889001</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
        <v>0.45486111111111199</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
        <v>0.45833333333333498</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
        <v>0.46180555555555702</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
        <v>0.46527777777777901</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
        <v>0.468750000000001</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
        <v>0.47222222222222399</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
        <v>0.47569444444444597</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
        <v>0.47916666666666802</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
        <v>0.48263888888889001</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
        <v>0.48611111111111299</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
        <v>0.48958333333333498</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
        <v>0.49305555555555702</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
        <v>0.49652777777777901</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
        <v>0.500000000000002</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
        <v>0.50347222222222399</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
        <v>0.50694444444444597</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
        <v>0.51041666666666896</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
        <v>0.51388888888889095</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
        <v>0.51736111111111305</v>
      </c>
      <c r="AO68" s="6"/>
      <c r="AP68" s="6"/>
      <c r="AQ68" s="6"/>
      <c r="AR68" s="6"/>
    </row>
    <row r="69" spans="1:44"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
        <v>0.52083333333333504</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
        <v>0.52430555555555802</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
        <v>0.52777777777778001</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
        <v>0.531250000000002</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
        <v>0.53472222222222399</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
        <v>0.53819444444444697</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
        <v>0.54166666666666896</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
        <v>0.54513888888889095</v>
      </c>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
        <v>0.54861111111111305</v>
      </c>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
        <v>0.55208333333333603</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
        <v>0.55555555555555802</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
        <v>0.55902777777778001</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
        <v>0.562500000000003</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
        <v>0.56597222222222499</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
        <v>0.56944444444444697</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
        <v>0.57291666666666896</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
        <v>0.57638888888889195</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
        <v>0.57986111111111405</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
        <v>0.58333333333333603</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
        <v>0.58680555555555802</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
        <v>0.59027777777778101</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
        <v>0.593750000000003</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
        <v>0.59722222222222499</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
        <v>0.60069444444444697</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
        <v>0.60416666666666996</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
        <v>0.60763888888889195</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
        <v>0.61111111111111405</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
        <v>0.61458333333333603</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
        <v>0.61805555555555902</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
        <v>0.62152777777778101</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
        <v>0.625000000000003</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
        <v>0.62847222222222598</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
        <v>0.63194444444444797</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
        <v>0.63541666666666996</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
        <v>0.63888888888889195</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
        <v>0.64236111111111505</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
        <v>0.64583333333333703</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
        <v>0.64930555555555902</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
        <v>0.65277777777778101</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
        <v>0.656250000000004</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
        <v>0.65972222222222598</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
        <v>0.66319444444444797</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
        <v>0.66666666666666996</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
        <v>0.67013888888889295</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
        <v>0.67361111111111505</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
        <v>0.67708333333333703</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
        <v>0.68055555555556002</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
        <v>0.68402777777778201</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
        <v>0.687500000000004</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
        <v>0.69097222222222598</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
        <v>0.69444444444444897</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
        <v>0.69791666666667096</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
        <v>0.70138888888889295</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
        <v>0.70486111111111505</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
        <v>0.70833333333333803</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
        <v>0.71180555555556002</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
        <v>0.71527777777778201</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
        <v>0.718750000000004</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
        <v>0.72222222222222698</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
        <v>0.72569444444444897</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
        <v>0.72916666666667096</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
        <v>0.73263888888889395</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
        <v>0.73611111111111605</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
        <v>0.73958333333333803</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
        <v>0.74305555555556002</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
        <v>0.74652777777778301</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
        <v>0.750000000000005</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
        <v>0.75347222222222698</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
        <v>0.75694444444444897</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
        <v>0.76041666666667196</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
        <v>0.76388888888889395</v>
      </c>
    </row>
    <row r="140" spans="1:33" s="28" customFormat="1" ht="17.25" x14ac:dyDescent="0.1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
        <v>0.76736111111111605</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
        <v>0.77083333333333803</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
        <v>0.77430555555556102</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
        <v>0.77777777777778301</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
        <v>0.781250000000005</v>
      </c>
    </row>
    <row r="145" spans="1:256"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
        <v>0.78472222222222798</v>
      </c>
    </row>
    <row r="146" spans="1:256"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
        <v>0.78819444444444997</v>
      </c>
    </row>
    <row r="147" spans="1:256"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31">
        <v>0.79166666666667196</v>
      </c>
    </row>
    <row r="148" spans="1:256"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row>
  </sheetData>
  <mergeCells count="89">
    <mergeCell ref="B31:AC31"/>
    <mergeCell ref="B3:AC3"/>
    <mergeCell ref="B6:C6"/>
    <mergeCell ref="D6:AC6"/>
    <mergeCell ref="B7:C7"/>
    <mergeCell ref="D7:AC7"/>
    <mergeCell ref="M11:P11"/>
    <mergeCell ref="R10:U10"/>
    <mergeCell ref="M10:P10"/>
    <mergeCell ref="Y10:AC11"/>
    <mergeCell ref="Y13:AC14"/>
    <mergeCell ref="E11:I11"/>
    <mergeCell ref="S18:U18"/>
    <mergeCell ref="V18:X18"/>
    <mergeCell ref="B16:O17"/>
    <mergeCell ref="J10:K11"/>
    <mergeCell ref="AK16:AL16"/>
    <mergeCell ref="AM16:AN16"/>
    <mergeCell ref="AH16:AH17"/>
    <mergeCell ref="Y16:AC17"/>
    <mergeCell ref="B30:AC30"/>
    <mergeCell ref="V19:X19"/>
    <mergeCell ref="C21:O21"/>
    <mergeCell ref="C22:O22"/>
    <mergeCell ref="P18:R18"/>
    <mergeCell ref="S20:U20"/>
    <mergeCell ref="V20:X20"/>
    <mergeCell ref="P19:R19"/>
    <mergeCell ref="S19:U19"/>
    <mergeCell ref="P20:R20"/>
    <mergeCell ref="Y28:AC28"/>
    <mergeCell ref="P25:R25"/>
    <mergeCell ref="B10:C11"/>
    <mergeCell ref="E10:I10"/>
    <mergeCell ref="E13:U13"/>
    <mergeCell ref="AI16:AJ16"/>
    <mergeCell ref="V10:X11"/>
    <mergeCell ref="V16:X17"/>
    <mergeCell ref="S16:U17"/>
    <mergeCell ref="B13:C14"/>
    <mergeCell ref="V13:X14"/>
    <mergeCell ref="P16:R17"/>
    <mergeCell ref="R11:U11"/>
    <mergeCell ref="S22:U22"/>
    <mergeCell ref="V22:X22"/>
    <mergeCell ref="E14:U14"/>
    <mergeCell ref="Y19:AC19"/>
    <mergeCell ref="Y20:AC20"/>
    <mergeCell ref="C19:O19"/>
    <mergeCell ref="S21:U21"/>
    <mergeCell ref="V21:X21"/>
    <mergeCell ref="B18:O18"/>
    <mergeCell ref="C20:O20"/>
    <mergeCell ref="V26:X26"/>
    <mergeCell ref="Y27:AC27"/>
    <mergeCell ref="S27:U27"/>
    <mergeCell ref="S28:U28"/>
    <mergeCell ref="V28:X28"/>
    <mergeCell ref="V27:X27"/>
    <mergeCell ref="P28:R28"/>
    <mergeCell ref="P21:R21"/>
    <mergeCell ref="P27:R27"/>
    <mergeCell ref="C23:O23"/>
    <mergeCell ref="P22:R22"/>
    <mergeCell ref="P26:R26"/>
    <mergeCell ref="C27:O27"/>
    <mergeCell ref="C28:O28"/>
    <mergeCell ref="V24:X24"/>
    <mergeCell ref="C26:O26"/>
    <mergeCell ref="P24:R24"/>
    <mergeCell ref="Y24:AC24"/>
    <mergeCell ref="P23:R23"/>
    <mergeCell ref="S23:U23"/>
    <mergeCell ref="V23:X23"/>
    <mergeCell ref="Y25:AC25"/>
    <mergeCell ref="Y26:AC26"/>
    <mergeCell ref="S25:U25"/>
    <mergeCell ref="V25:X25"/>
    <mergeCell ref="S26:U26"/>
    <mergeCell ref="C24:O24"/>
    <mergeCell ref="C25:O25"/>
    <mergeCell ref="S24:U24"/>
    <mergeCell ref="Y23:AC23"/>
    <mergeCell ref="AK18:AL18"/>
    <mergeCell ref="AM18:AN18"/>
    <mergeCell ref="Y18:AC18"/>
    <mergeCell ref="Y21:AC21"/>
    <mergeCell ref="Y22:AC22"/>
    <mergeCell ref="AI18:AJ18"/>
  </mergeCells>
  <phoneticPr fontId="1"/>
  <dataValidations count="2">
    <dataValidation type="list" allowBlank="1" showInputMessage="1" showErrorMessage="1" sqref="M10 M11:P11 R10 R11:U11">
      <formula1>$AG$17:$AG$147</formula1>
    </dataValidation>
    <dataValidation type="list" allowBlank="1" showInputMessage="1" showErrorMessage="1" sqref="V25:V28 S25:S28 P25:P28 P19:X24">
      <formula1>$AH$19:$AH$23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BC150"/>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42" width="9" style="6"/>
    <col min="43" max="43" width="9" style="6" customWidth="1"/>
    <col min="44"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41"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41"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392</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89">
        <v>1</v>
      </c>
      <c r="E10" s="675"/>
      <c r="F10" s="676"/>
      <c r="G10" s="676"/>
      <c r="H10" s="676"/>
      <c r="I10" s="677"/>
      <c r="J10" s="447" t="s">
        <v>30</v>
      </c>
      <c r="K10" s="357"/>
      <c r="L10" s="90">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92">
        <v>2</v>
      </c>
      <c r="E11" s="657"/>
      <c r="F11" s="658"/>
      <c r="G11" s="658"/>
      <c r="H11" s="658"/>
      <c r="I11" s="659"/>
      <c r="J11" s="447"/>
      <c r="K11" s="357"/>
      <c r="L11" s="90">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F12" s="77"/>
      <c r="AG12" s="77"/>
    </row>
    <row r="13" spans="1:41" s="77" customFormat="1" ht="18.75" customHeight="1" x14ac:dyDescent="0.15">
      <c r="B13" s="385" t="s">
        <v>4</v>
      </c>
      <c r="C13" s="385"/>
      <c r="D13" s="89">
        <v>1</v>
      </c>
      <c r="E13" s="672" t="s">
        <v>564</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92">
        <v>2</v>
      </c>
      <c r="E14" s="669" t="s">
        <v>563</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F16" s="99" t="s">
        <v>13</v>
      </c>
      <c r="AG16" s="99" t="s">
        <v>31</v>
      </c>
      <c r="AH16" s="508"/>
      <c r="AI16" s="496" t="s">
        <v>44</v>
      </c>
      <c r="AJ16" s="497"/>
      <c r="AK16" s="496" t="s">
        <v>34</v>
      </c>
      <c r="AL16" s="497"/>
      <c r="AM16" s="496" t="s">
        <v>43</v>
      </c>
      <c r="AN16" s="497"/>
    </row>
    <row r="17" spans="1:55"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F17" s="100"/>
      <c r="AG17" s="101" t="s">
        <v>32</v>
      </c>
      <c r="AH17" s="509"/>
      <c r="AI17" s="102" t="s">
        <v>45</v>
      </c>
      <c r="AJ17" s="103" t="s">
        <v>46</v>
      </c>
      <c r="AK17" s="102" t="s">
        <v>45</v>
      </c>
      <c r="AL17" s="104" t="s">
        <v>46</v>
      </c>
      <c r="AM17" s="105" t="s">
        <v>173</v>
      </c>
      <c r="AN17" s="104" t="s">
        <v>46</v>
      </c>
    </row>
    <row r="18" spans="1:55"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460"/>
      <c r="Z18" s="461"/>
      <c r="AA18" s="461"/>
      <c r="AB18" s="461"/>
      <c r="AC18" s="461"/>
      <c r="AD18" s="79"/>
      <c r="AF18" s="99" t="s">
        <v>13</v>
      </c>
      <c r="AG18" s="99" t="s">
        <v>31</v>
      </c>
      <c r="AH18" s="106"/>
      <c r="AI18" s="496" t="s">
        <v>44</v>
      </c>
      <c r="AJ18" s="497"/>
      <c r="AK18" s="496" t="s">
        <v>34</v>
      </c>
      <c r="AL18" s="497"/>
      <c r="AM18" s="496" t="s">
        <v>43</v>
      </c>
      <c r="AN18" s="497"/>
    </row>
    <row r="19" spans="1:55" s="77" customFormat="1" ht="41.25" customHeight="1" x14ac:dyDescent="0.15">
      <c r="A19" s="79"/>
      <c r="B19" s="107" t="s">
        <v>36</v>
      </c>
      <c r="C19" s="467" t="s">
        <v>393</v>
      </c>
      <c r="D19" s="468"/>
      <c r="E19" s="468"/>
      <c r="F19" s="468"/>
      <c r="G19" s="468"/>
      <c r="H19" s="468"/>
      <c r="I19" s="468"/>
      <c r="J19" s="468"/>
      <c r="K19" s="468"/>
      <c r="L19" s="468"/>
      <c r="M19" s="468"/>
      <c r="N19" s="468"/>
      <c r="O19" s="468"/>
      <c r="P19" s="488"/>
      <c r="Q19" s="463"/>
      <c r="R19" s="489"/>
      <c r="S19" s="462"/>
      <c r="T19" s="463"/>
      <c r="U19" s="464"/>
      <c r="V19" s="474"/>
      <c r="W19" s="474"/>
      <c r="X19" s="474"/>
      <c r="Y19" s="465"/>
      <c r="Z19" s="465"/>
      <c r="AA19" s="465"/>
      <c r="AB19" s="465"/>
      <c r="AC19" s="466"/>
      <c r="AD19" s="79"/>
      <c r="AF19" s="108" t="s">
        <v>174</v>
      </c>
      <c r="AG19" s="109">
        <v>0.33333333333333331</v>
      </c>
      <c r="AH19" s="110">
        <v>4</v>
      </c>
      <c r="AI19" s="111"/>
      <c r="AJ19" s="112"/>
      <c r="AK19" s="113"/>
      <c r="AL19" s="114"/>
      <c r="AM19" s="113"/>
      <c r="AN19" s="114"/>
      <c r="AP19" s="304"/>
      <c r="AQ19" s="309"/>
      <c r="AR19" s="309"/>
      <c r="AS19" s="309"/>
      <c r="AT19" s="309"/>
      <c r="AU19" s="309"/>
      <c r="AV19" s="309"/>
      <c r="AW19" s="309"/>
      <c r="AX19" s="309"/>
      <c r="AY19" s="309"/>
      <c r="AZ19" s="309"/>
      <c r="BA19" s="309"/>
      <c r="BB19" s="309"/>
      <c r="BC19" s="309"/>
    </row>
    <row r="20" spans="1:55" s="77" customFormat="1" ht="41.25" customHeight="1" x14ac:dyDescent="0.15">
      <c r="A20" s="79"/>
      <c r="B20" s="107" t="s">
        <v>239</v>
      </c>
      <c r="C20" s="408" t="s">
        <v>394</v>
      </c>
      <c r="D20" s="409"/>
      <c r="E20" s="409"/>
      <c r="F20" s="409"/>
      <c r="G20" s="409"/>
      <c r="H20" s="409"/>
      <c r="I20" s="409"/>
      <c r="J20" s="409"/>
      <c r="K20" s="409"/>
      <c r="L20" s="409"/>
      <c r="M20" s="409"/>
      <c r="N20" s="409"/>
      <c r="O20" s="409"/>
      <c r="P20" s="416"/>
      <c r="Q20" s="417"/>
      <c r="R20" s="418"/>
      <c r="S20" s="439"/>
      <c r="T20" s="417"/>
      <c r="U20" s="440"/>
      <c r="V20" s="441"/>
      <c r="W20" s="441"/>
      <c r="X20" s="441"/>
      <c r="Y20" s="442"/>
      <c r="Z20" s="442"/>
      <c r="AA20" s="442"/>
      <c r="AB20" s="442"/>
      <c r="AC20" s="443"/>
      <c r="AD20" s="79"/>
      <c r="AF20" s="85"/>
      <c r="AG20" s="109">
        <v>0.34027777777777801</v>
      </c>
      <c r="AH20" s="117">
        <v>3</v>
      </c>
      <c r="AI20" s="118" t="s">
        <v>180</v>
      </c>
      <c r="AJ20" s="119" t="s">
        <v>181</v>
      </c>
      <c r="AK20" s="118" t="s">
        <v>59</v>
      </c>
      <c r="AL20" s="120" t="s">
        <v>60</v>
      </c>
      <c r="AM20" s="118" t="s">
        <v>61</v>
      </c>
      <c r="AN20" s="120" t="s">
        <v>62</v>
      </c>
      <c r="AP20" s="304"/>
      <c r="AQ20" s="310"/>
      <c r="AR20" s="310"/>
      <c r="AS20" s="310"/>
      <c r="AT20" s="310"/>
      <c r="AU20" s="310"/>
      <c r="AV20" s="310"/>
      <c r="AW20" s="310"/>
      <c r="AX20" s="310"/>
      <c r="AY20" s="310"/>
      <c r="AZ20" s="310"/>
      <c r="BA20" s="310"/>
      <c r="BB20" s="310"/>
      <c r="BC20" s="310"/>
    </row>
    <row r="21" spans="1:55" s="77" customFormat="1" ht="41.25" customHeight="1" x14ac:dyDescent="0.15">
      <c r="A21" s="79"/>
      <c r="B21" s="107" t="s">
        <v>242</v>
      </c>
      <c r="C21" s="408" t="s">
        <v>395</v>
      </c>
      <c r="D21" s="409"/>
      <c r="E21" s="409"/>
      <c r="F21" s="409"/>
      <c r="G21" s="409"/>
      <c r="H21" s="409"/>
      <c r="I21" s="409"/>
      <c r="J21" s="409"/>
      <c r="K21" s="409"/>
      <c r="L21" s="409"/>
      <c r="M21" s="409"/>
      <c r="N21" s="409"/>
      <c r="O21" s="409"/>
      <c r="P21" s="416"/>
      <c r="Q21" s="417"/>
      <c r="R21" s="418"/>
      <c r="S21" s="439"/>
      <c r="T21" s="417"/>
      <c r="U21" s="440"/>
      <c r="V21" s="441"/>
      <c r="W21" s="441"/>
      <c r="X21" s="441"/>
      <c r="Y21" s="442"/>
      <c r="Z21" s="442"/>
      <c r="AA21" s="442"/>
      <c r="AB21" s="442"/>
      <c r="AC21" s="443"/>
      <c r="AD21" s="79"/>
      <c r="AF21" s="85"/>
      <c r="AG21" s="109">
        <v>0.34375</v>
      </c>
      <c r="AH21" s="117">
        <v>2</v>
      </c>
      <c r="AI21" s="118" t="s">
        <v>182</v>
      </c>
      <c r="AJ21" s="119" t="s">
        <v>181</v>
      </c>
      <c r="AK21" s="118" t="s">
        <v>63</v>
      </c>
      <c r="AL21" s="120" t="s">
        <v>64</v>
      </c>
      <c r="AM21" s="118" t="s">
        <v>65</v>
      </c>
      <c r="AN21" s="120" t="s">
        <v>66</v>
      </c>
      <c r="AP21" s="304"/>
      <c r="AQ21" s="310"/>
      <c r="AR21" s="310"/>
      <c r="AS21" s="310"/>
      <c r="AT21" s="310"/>
      <c r="AU21" s="310"/>
      <c r="AV21" s="310"/>
      <c r="AW21" s="310"/>
      <c r="AX21" s="310"/>
      <c r="AY21" s="310"/>
      <c r="AZ21" s="310"/>
      <c r="BA21" s="310"/>
      <c r="BB21" s="310"/>
      <c r="BC21" s="310"/>
    </row>
    <row r="22" spans="1:55" s="77" customFormat="1" ht="41.25" customHeight="1" x14ac:dyDescent="0.15">
      <c r="A22" s="79"/>
      <c r="B22" s="107" t="s">
        <v>243</v>
      </c>
      <c r="C22" s="408" t="s">
        <v>396</v>
      </c>
      <c r="D22" s="409"/>
      <c r="E22" s="409"/>
      <c r="F22" s="409"/>
      <c r="G22" s="409"/>
      <c r="H22" s="409"/>
      <c r="I22" s="409"/>
      <c r="J22" s="409"/>
      <c r="K22" s="409"/>
      <c r="L22" s="409"/>
      <c r="M22" s="409"/>
      <c r="N22" s="409"/>
      <c r="O22" s="409"/>
      <c r="P22" s="416"/>
      <c r="Q22" s="417"/>
      <c r="R22" s="418"/>
      <c r="S22" s="439"/>
      <c r="T22" s="417"/>
      <c r="U22" s="440"/>
      <c r="V22" s="441"/>
      <c r="W22" s="441"/>
      <c r="X22" s="441"/>
      <c r="Y22" s="442"/>
      <c r="Z22" s="442"/>
      <c r="AA22" s="442"/>
      <c r="AB22" s="442"/>
      <c r="AC22" s="443"/>
      <c r="AD22" s="79"/>
      <c r="AF22" s="85"/>
      <c r="AG22" s="109">
        <v>0.34722222222222199</v>
      </c>
      <c r="AH22" s="121">
        <v>1</v>
      </c>
      <c r="AI22" s="122" t="s">
        <v>183</v>
      </c>
      <c r="AJ22" s="103" t="s">
        <v>181</v>
      </c>
      <c r="AK22" s="122" t="s">
        <v>67</v>
      </c>
      <c r="AL22" s="123" t="s">
        <v>68</v>
      </c>
      <c r="AM22" s="122" t="s">
        <v>69</v>
      </c>
      <c r="AN22" s="123" t="s">
        <v>70</v>
      </c>
      <c r="AP22" s="304"/>
      <c r="AQ22" s="310"/>
      <c r="AR22" s="310"/>
      <c r="AS22" s="310"/>
      <c r="AT22" s="310"/>
      <c r="AU22" s="310"/>
      <c r="AV22" s="310"/>
      <c r="AW22" s="310"/>
      <c r="AX22" s="310"/>
      <c r="AY22" s="310"/>
      <c r="AZ22" s="310"/>
      <c r="BA22" s="310"/>
      <c r="BB22" s="310"/>
      <c r="BC22" s="310"/>
    </row>
    <row r="23" spans="1:55" s="77" customFormat="1" ht="41.25" customHeight="1" thickBot="1" x14ac:dyDescent="0.2">
      <c r="A23" s="79"/>
      <c r="B23" s="107" t="s">
        <v>391</v>
      </c>
      <c r="C23" s="408" t="s">
        <v>397</v>
      </c>
      <c r="D23" s="409"/>
      <c r="E23" s="409"/>
      <c r="F23" s="409"/>
      <c r="G23" s="409"/>
      <c r="H23" s="409"/>
      <c r="I23" s="409"/>
      <c r="J23" s="409"/>
      <c r="K23" s="409"/>
      <c r="L23" s="409"/>
      <c r="M23" s="409"/>
      <c r="N23" s="409"/>
      <c r="O23" s="409"/>
      <c r="P23" s="413"/>
      <c r="Q23" s="414"/>
      <c r="R23" s="415"/>
      <c r="S23" s="430"/>
      <c r="T23" s="431"/>
      <c r="U23" s="431"/>
      <c r="V23" s="432"/>
      <c r="W23" s="432"/>
      <c r="X23" s="432"/>
      <c r="Y23" s="423"/>
      <c r="Z23" s="423"/>
      <c r="AA23" s="423"/>
      <c r="AB23" s="423"/>
      <c r="AC23" s="424"/>
      <c r="AD23" s="79"/>
      <c r="AF23" s="85"/>
      <c r="AG23" s="109">
        <v>0.35416666666666702</v>
      </c>
      <c r="AH23" s="124"/>
      <c r="AI23" s="85"/>
      <c r="AJ23" s="85"/>
      <c r="AK23" s="124"/>
      <c r="AL23" s="85"/>
      <c r="AM23" s="124"/>
      <c r="AN23" s="124"/>
      <c r="AP23" s="304"/>
      <c r="AQ23" s="310"/>
      <c r="AR23" s="310"/>
      <c r="AS23" s="310"/>
      <c r="AT23" s="310"/>
      <c r="AU23" s="310"/>
      <c r="AV23" s="310"/>
      <c r="AW23" s="310"/>
      <c r="AX23" s="310"/>
      <c r="AY23" s="310"/>
      <c r="AZ23" s="310"/>
      <c r="BA23" s="310"/>
      <c r="BB23" s="310"/>
      <c r="BC23" s="310"/>
    </row>
    <row r="24" spans="1:55" s="77" customFormat="1" ht="41.25" customHeight="1" x14ac:dyDescent="0.15">
      <c r="A24" s="79"/>
      <c r="B24" s="125"/>
      <c r="C24" s="393"/>
      <c r="D24" s="394"/>
      <c r="E24" s="394"/>
      <c r="F24" s="394"/>
      <c r="G24" s="394"/>
      <c r="H24" s="394"/>
      <c r="I24" s="394"/>
      <c r="J24" s="394"/>
      <c r="K24" s="394"/>
      <c r="L24" s="394"/>
      <c r="M24" s="394"/>
      <c r="N24" s="394"/>
      <c r="O24" s="394"/>
      <c r="P24" s="410"/>
      <c r="Q24" s="411"/>
      <c r="R24" s="412"/>
      <c r="S24" s="428"/>
      <c r="T24" s="411"/>
      <c r="U24" s="411"/>
      <c r="V24" s="429"/>
      <c r="W24" s="429"/>
      <c r="X24" s="429"/>
      <c r="Y24" s="425"/>
      <c r="Z24" s="425"/>
      <c r="AA24" s="425"/>
      <c r="AB24" s="425"/>
      <c r="AC24" s="425"/>
      <c r="AD24" s="79"/>
      <c r="AF24" s="85"/>
      <c r="AG24" s="109">
        <v>0.35763888888888901</v>
      </c>
      <c r="AH24" s="85"/>
      <c r="AI24" s="85"/>
      <c r="AJ24" s="85"/>
      <c r="AK24" s="124"/>
      <c r="AL24" s="85"/>
      <c r="AM24" s="124"/>
      <c r="AN24" s="124"/>
    </row>
    <row r="25" spans="1:55" s="77" customFormat="1" ht="41.25" customHeight="1" x14ac:dyDescent="0.15">
      <c r="A25" s="79"/>
      <c r="B25" s="125"/>
      <c r="C25" s="393"/>
      <c r="D25" s="394"/>
      <c r="E25" s="394"/>
      <c r="F25" s="394"/>
      <c r="G25" s="394"/>
      <c r="H25" s="394"/>
      <c r="I25" s="394"/>
      <c r="J25" s="394"/>
      <c r="K25" s="394"/>
      <c r="L25" s="394"/>
      <c r="M25" s="394"/>
      <c r="N25" s="394"/>
      <c r="O25" s="394"/>
      <c r="P25" s="395"/>
      <c r="Q25" s="396"/>
      <c r="R25" s="397"/>
      <c r="S25" s="398"/>
      <c r="T25" s="396"/>
      <c r="U25" s="396"/>
      <c r="V25" s="399"/>
      <c r="W25" s="399"/>
      <c r="X25" s="399"/>
      <c r="Y25" s="400"/>
      <c r="Z25" s="400"/>
      <c r="AA25" s="400"/>
      <c r="AB25" s="400"/>
      <c r="AC25" s="400"/>
      <c r="AD25" s="79"/>
      <c r="AF25" s="85"/>
      <c r="AG25" s="109">
        <v>0.36111111111111099</v>
      </c>
      <c r="AH25" s="85"/>
      <c r="AI25" s="85"/>
      <c r="AJ25" s="85"/>
      <c r="AK25" s="124"/>
      <c r="AL25" s="85"/>
      <c r="AM25" s="124"/>
      <c r="AN25" s="124"/>
    </row>
    <row r="26" spans="1:55" s="77" customFormat="1" ht="41.25" customHeight="1" x14ac:dyDescent="0.15">
      <c r="A26" s="79"/>
      <c r="B26" s="125"/>
      <c r="C26" s="784"/>
      <c r="D26" s="785"/>
      <c r="E26" s="785"/>
      <c r="F26" s="785"/>
      <c r="G26" s="785"/>
      <c r="H26" s="785"/>
      <c r="I26" s="785"/>
      <c r="J26" s="785"/>
      <c r="K26" s="785"/>
      <c r="L26" s="785"/>
      <c r="M26" s="785"/>
      <c r="N26" s="785"/>
      <c r="O26" s="785"/>
      <c r="P26" s="395"/>
      <c r="Q26" s="396"/>
      <c r="R26" s="397"/>
      <c r="S26" s="398"/>
      <c r="T26" s="396"/>
      <c r="U26" s="396"/>
      <c r="V26" s="399"/>
      <c r="W26" s="399"/>
      <c r="X26" s="399"/>
      <c r="Y26" s="400"/>
      <c r="Z26" s="400"/>
      <c r="AA26" s="400"/>
      <c r="AB26" s="400"/>
      <c r="AC26" s="400"/>
      <c r="AD26" s="79"/>
      <c r="AF26" s="85"/>
      <c r="AG26" s="109">
        <v>0.36458333333333398</v>
      </c>
      <c r="AH26" s="85"/>
      <c r="AI26" s="85"/>
      <c r="AJ26" s="85"/>
      <c r="AK26" s="124"/>
      <c r="AL26" s="85"/>
      <c r="AM26" s="124"/>
      <c r="AN26" s="124"/>
    </row>
    <row r="27" spans="1:55" s="77" customFormat="1" ht="41.25" customHeight="1" x14ac:dyDescent="0.15">
      <c r="A27" s="79"/>
      <c r="B27" s="125"/>
      <c r="C27" s="393"/>
      <c r="D27" s="394"/>
      <c r="E27" s="394"/>
      <c r="F27" s="394"/>
      <c r="G27" s="394"/>
      <c r="H27" s="394"/>
      <c r="I27" s="394"/>
      <c r="J27" s="394"/>
      <c r="K27" s="394"/>
      <c r="L27" s="394"/>
      <c r="M27" s="394"/>
      <c r="N27" s="394"/>
      <c r="O27" s="394"/>
      <c r="P27" s="395"/>
      <c r="Q27" s="396"/>
      <c r="R27" s="397"/>
      <c r="S27" s="398"/>
      <c r="T27" s="396"/>
      <c r="U27" s="396"/>
      <c r="V27" s="399"/>
      <c r="W27" s="399"/>
      <c r="X27" s="399"/>
      <c r="Y27" s="400"/>
      <c r="Z27" s="400"/>
      <c r="AA27" s="400"/>
      <c r="AB27" s="400"/>
      <c r="AC27" s="400"/>
      <c r="AD27" s="79"/>
      <c r="AF27" s="85"/>
      <c r="AG27" s="109">
        <v>0.36111111111111099</v>
      </c>
      <c r="AH27" s="85"/>
      <c r="AI27" s="85"/>
      <c r="AJ27" s="85"/>
      <c r="AK27" s="124"/>
      <c r="AL27" s="85"/>
      <c r="AM27" s="124"/>
      <c r="AN27" s="124"/>
    </row>
    <row r="28" spans="1:55"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55"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55"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55"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55" s="85" customFormat="1" ht="15.75" customHeight="1" x14ac:dyDescent="0.15">
      <c r="A32" s="79"/>
      <c r="B32" s="126"/>
      <c r="C32" s="79"/>
      <c r="D32" s="79"/>
      <c r="E32" s="79"/>
      <c r="F32" s="79"/>
      <c r="G32" s="79"/>
      <c r="H32" s="79"/>
      <c r="I32" s="79"/>
      <c r="J32" s="79"/>
      <c r="K32" s="79"/>
      <c r="L32" s="79"/>
      <c r="P32" s="79"/>
      <c r="Q32" s="79"/>
      <c r="R32" s="79"/>
      <c r="S32" s="79"/>
      <c r="T32" s="79"/>
      <c r="U32" s="79"/>
      <c r="V32" s="79"/>
      <c r="W32" s="79"/>
      <c r="X32" s="79"/>
      <c r="Y32" s="79"/>
      <c r="Z32" s="79"/>
      <c r="AA32" s="79"/>
      <c r="AB32" s="79"/>
      <c r="AC32" s="79"/>
      <c r="AD32" s="79"/>
      <c r="AE32" s="77"/>
      <c r="AG32" s="109">
        <v>0.38194444444444497</v>
      </c>
      <c r="AO32" s="77"/>
      <c r="AP32" s="77"/>
      <c r="AQ32" s="77"/>
      <c r="AR32" s="77"/>
      <c r="AS32" s="77"/>
      <c r="AT32" s="77"/>
    </row>
    <row r="33" spans="1:46" s="85" customFormat="1" ht="15.75" customHeight="1" x14ac:dyDescent="0.15">
      <c r="A33" s="79"/>
      <c r="B33" s="126"/>
      <c r="C33" s="79"/>
      <c r="D33" s="79"/>
      <c r="E33" s="79"/>
      <c r="F33" s="79"/>
      <c r="G33" s="79"/>
      <c r="H33" s="79"/>
      <c r="I33" s="79"/>
      <c r="J33" s="79"/>
      <c r="K33" s="79"/>
      <c r="L33" s="79"/>
      <c r="P33" s="79"/>
      <c r="Q33" s="79"/>
      <c r="R33" s="79"/>
      <c r="S33" s="79"/>
      <c r="T33" s="79"/>
      <c r="U33" s="79"/>
      <c r="V33" s="79"/>
      <c r="W33" s="79"/>
      <c r="X33" s="79"/>
      <c r="Y33" s="79"/>
      <c r="Z33" s="79"/>
      <c r="AA33" s="79"/>
      <c r="AB33" s="79"/>
      <c r="AC33" s="79"/>
      <c r="AD33" s="79"/>
      <c r="AE33" s="77"/>
      <c r="AG33" s="109">
        <v>0.38541666666666702</v>
      </c>
      <c r="AO33" s="77"/>
      <c r="AP33" s="77"/>
      <c r="AQ33" s="77"/>
      <c r="AR33" s="77"/>
      <c r="AS33" s="77"/>
      <c r="AT33" s="77"/>
    </row>
    <row r="34" spans="1:46" s="85" customFormat="1" ht="15.75" customHeight="1" x14ac:dyDescent="0.15">
      <c r="A34" s="79"/>
      <c r="B34" s="126"/>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7"/>
      <c r="AG34" s="109">
        <v>0.38888888888889001</v>
      </c>
      <c r="AO34" s="77"/>
      <c r="AP34" s="77"/>
      <c r="AQ34" s="77"/>
      <c r="AR34" s="77"/>
      <c r="AS34" s="77"/>
      <c r="AT34" s="77"/>
    </row>
    <row r="35" spans="1:46" s="85" customFormat="1" ht="15.75" customHeight="1" x14ac:dyDescent="0.15">
      <c r="A35" s="79"/>
      <c r="B35" s="126"/>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127"/>
      <c r="AG35" s="109">
        <v>0.39236111111111199</v>
      </c>
      <c r="AO35" s="77"/>
      <c r="AP35" s="77"/>
      <c r="AQ35" s="77"/>
      <c r="AR35" s="77"/>
      <c r="AS35" s="77"/>
      <c r="AT35" s="77"/>
    </row>
    <row r="36" spans="1:46" s="28" customFormat="1" ht="15.75" customHeight="1" x14ac:dyDescent="0.15">
      <c r="A36" s="5"/>
      <c r="B36" s="7"/>
      <c r="C36" s="302"/>
      <c r="D36" s="302"/>
      <c r="E36" s="302"/>
      <c r="F36" s="302"/>
      <c r="G36" s="302"/>
      <c r="H36" s="302"/>
      <c r="I36" s="302"/>
      <c r="J36" s="302"/>
      <c r="K36" s="302"/>
      <c r="L36" s="302"/>
      <c r="M36" s="302"/>
      <c r="N36" s="302"/>
      <c r="O36" s="302"/>
      <c r="P36" s="5"/>
      <c r="Q36" s="5"/>
      <c r="R36" s="5"/>
      <c r="S36" s="5"/>
      <c r="T36" s="5"/>
      <c r="U36" s="5"/>
      <c r="V36" s="5"/>
      <c r="W36" s="5"/>
      <c r="X36" s="5"/>
      <c r="Y36" s="5"/>
      <c r="Z36" s="5"/>
      <c r="AA36" s="5"/>
      <c r="AB36" s="5"/>
      <c r="AC36" s="5"/>
      <c r="AD36" s="5"/>
      <c r="AE36" s="8"/>
      <c r="AG36" s="24">
        <v>0.39583333333333398</v>
      </c>
      <c r="AO36" s="6"/>
      <c r="AP36" s="6"/>
      <c r="AQ36" s="6"/>
      <c r="AR36" s="6"/>
      <c r="AS36" s="6"/>
      <c r="AT36" s="6"/>
    </row>
    <row r="37" spans="1:46" s="28" customFormat="1" ht="15.75" customHeight="1" x14ac:dyDescent="0.15">
      <c r="A37" s="5"/>
      <c r="B37" s="7"/>
      <c r="C37" s="302"/>
      <c r="D37" s="302"/>
      <c r="E37" s="302"/>
      <c r="F37" s="302"/>
      <c r="G37" s="302"/>
      <c r="H37" s="302"/>
      <c r="I37" s="302"/>
      <c r="J37" s="302"/>
      <c r="K37" s="302"/>
      <c r="L37" s="302"/>
      <c r="M37" s="302"/>
      <c r="N37" s="302"/>
      <c r="O37" s="302"/>
      <c r="P37" s="5"/>
      <c r="Q37" s="5"/>
      <c r="R37" s="5"/>
      <c r="S37" s="5"/>
      <c r="T37" s="5"/>
      <c r="U37" s="5"/>
      <c r="V37" s="5"/>
      <c r="W37" s="5"/>
      <c r="X37" s="5"/>
      <c r="Y37" s="5"/>
      <c r="Z37" s="5"/>
      <c r="AA37" s="5"/>
      <c r="AB37" s="5"/>
      <c r="AC37" s="5"/>
      <c r="AD37" s="5"/>
      <c r="AE37" s="8"/>
      <c r="AG37" s="24">
        <v>0.39930555555555602</v>
      </c>
      <c r="AO37" s="6"/>
      <c r="AP37" s="6"/>
      <c r="AQ37" s="6"/>
      <c r="AR37" s="6"/>
      <c r="AS37" s="6"/>
      <c r="AT37" s="6"/>
    </row>
    <row r="38" spans="1:46" s="28" customFormat="1" ht="15.75" customHeight="1" x14ac:dyDescent="0.15">
      <c r="A38" s="5"/>
      <c r="B38" s="7"/>
      <c r="C38" s="302"/>
      <c r="D38" s="302"/>
      <c r="E38" s="302"/>
      <c r="F38" s="302"/>
      <c r="G38" s="302"/>
      <c r="H38" s="302"/>
      <c r="I38" s="302"/>
      <c r="J38" s="302"/>
      <c r="K38" s="302"/>
      <c r="L38" s="302"/>
      <c r="M38" s="302"/>
      <c r="N38" s="302"/>
      <c r="O38" s="302"/>
      <c r="P38" s="5"/>
      <c r="Q38" s="5"/>
      <c r="R38" s="5"/>
      <c r="S38" s="5"/>
      <c r="T38" s="5"/>
      <c r="U38" s="5"/>
      <c r="V38" s="5"/>
      <c r="W38" s="5"/>
      <c r="X38" s="5"/>
      <c r="Y38" s="5"/>
      <c r="Z38" s="5"/>
      <c r="AA38" s="5"/>
      <c r="AB38" s="5"/>
      <c r="AC38" s="5"/>
      <c r="AD38" s="5"/>
      <c r="AE38" s="8"/>
      <c r="AG38" s="24">
        <v>0.40277777777777901</v>
      </c>
      <c r="AO38" s="6"/>
      <c r="AP38" s="6"/>
      <c r="AQ38" s="6"/>
      <c r="AR38" s="6"/>
      <c r="AS38" s="6"/>
      <c r="AT38" s="6"/>
    </row>
    <row r="39" spans="1:46" s="28" customFormat="1" ht="15.75" customHeight="1" x14ac:dyDescent="0.15">
      <c r="A39" s="5"/>
      <c r="B39" s="7"/>
      <c r="C39" s="302"/>
      <c r="D39" s="302"/>
      <c r="E39" s="302"/>
      <c r="F39" s="302"/>
      <c r="G39" s="302"/>
      <c r="H39" s="302"/>
      <c r="I39" s="302"/>
      <c r="J39" s="302"/>
      <c r="K39" s="302"/>
      <c r="L39" s="302"/>
      <c r="M39" s="302"/>
      <c r="N39" s="302"/>
      <c r="O39" s="302"/>
      <c r="P39" s="5"/>
      <c r="Q39" s="5"/>
      <c r="R39" s="5"/>
      <c r="S39" s="5"/>
      <c r="T39" s="5"/>
      <c r="U39" s="5"/>
      <c r="V39" s="5"/>
      <c r="W39" s="5"/>
      <c r="X39" s="5"/>
      <c r="Y39" s="5"/>
      <c r="Z39" s="5"/>
      <c r="AA39" s="5"/>
      <c r="AB39" s="5"/>
      <c r="AC39" s="5"/>
      <c r="AD39" s="5"/>
      <c r="AE39" s="8"/>
      <c r="AG39" s="24">
        <v>0.406250000000001</v>
      </c>
      <c r="AO39" s="6"/>
      <c r="AP39" s="6"/>
      <c r="AQ39" s="6"/>
      <c r="AR39" s="6"/>
      <c r="AS39" s="6"/>
      <c r="AT39" s="6"/>
    </row>
    <row r="40" spans="1:46" s="28" customFormat="1" ht="15.75" customHeight="1" x14ac:dyDescent="0.15">
      <c r="A40" s="5"/>
      <c r="B40" s="7"/>
      <c r="C40" s="302"/>
      <c r="D40" s="302"/>
      <c r="E40" s="302"/>
      <c r="F40" s="302"/>
      <c r="G40" s="302"/>
      <c r="H40" s="302"/>
      <c r="I40" s="302"/>
      <c r="J40" s="302"/>
      <c r="K40" s="302"/>
      <c r="L40" s="302"/>
      <c r="M40" s="302"/>
      <c r="N40" s="302"/>
      <c r="O40" s="302"/>
      <c r="P40" s="5"/>
      <c r="Q40" s="5"/>
      <c r="R40" s="5"/>
      <c r="S40" s="5"/>
      <c r="T40" s="5"/>
      <c r="U40" s="5"/>
      <c r="V40" s="5"/>
      <c r="W40" s="5"/>
      <c r="X40" s="5"/>
      <c r="Y40" s="5"/>
      <c r="Z40" s="5"/>
      <c r="AA40" s="5"/>
      <c r="AB40" s="5"/>
      <c r="AC40" s="5"/>
      <c r="AD40" s="5"/>
      <c r="AE40" s="8"/>
      <c r="AG40" s="24">
        <v>0.40972222222222299</v>
      </c>
      <c r="AO40" s="6"/>
      <c r="AP40" s="6"/>
      <c r="AQ40" s="6"/>
      <c r="AR40" s="6"/>
      <c r="AS40" s="6"/>
      <c r="AT40" s="6"/>
    </row>
    <row r="41" spans="1:46" s="28" customFormat="1" ht="15.75" customHeight="1" x14ac:dyDescent="0.15">
      <c r="A41" s="5"/>
      <c r="B41" s="7"/>
      <c r="C41" s="302"/>
      <c r="D41" s="302"/>
      <c r="E41" s="302"/>
      <c r="F41" s="302"/>
      <c r="G41" s="302"/>
      <c r="H41" s="302"/>
      <c r="I41" s="302"/>
      <c r="J41" s="302"/>
      <c r="K41" s="302"/>
      <c r="L41" s="302"/>
      <c r="M41" s="302"/>
      <c r="N41" s="302"/>
      <c r="O41" s="302"/>
      <c r="P41" s="5"/>
      <c r="Q41" s="5"/>
      <c r="R41" s="5"/>
      <c r="S41" s="5"/>
      <c r="T41" s="5"/>
      <c r="U41" s="5"/>
      <c r="V41" s="5"/>
      <c r="W41" s="5"/>
      <c r="X41" s="5"/>
      <c r="Y41" s="5"/>
      <c r="Z41" s="5"/>
      <c r="AA41" s="5"/>
      <c r="AB41" s="5"/>
      <c r="AC41" s="5"/>
      <c r="AD41" s="5"/>
      <c r="AE41" s="8"/>
      <c r="AG41" s="24">
        <v>0.41319444444444497</v>
      </c>
      <c r="AO41" s="6"/>
      <c r="AP41" s="6"/>
      <c r="AQ41" s="6"/>
      <c r="AR41" s="6"/>
    </row>
    <row r="42" spans="1:46"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
        <v>0.41666666666666802</v>
      </c>
      <c r="AO42" s="6"/>
      <c r="AP42" s="6"/>
      <c r="AQ42" s="6"/>
      <c r="AR42" s="6"/>
    </row>
    <row r="43" spans="1:46"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
        <v>0.42013888888889001</v>
      </c>
      <c r="AO43" s="6"/>
      <c r="AP43" s="6"/>
      <c r="AQ43" s="6"/>
      <c r="AR43" s="6"/>
    </row>
    <row r="44" spans="1:46"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
        <v>0.42361111111111199</v>
      </c>
      <c r="AO44" s="6"/>
      <c r="AP44" s="6"/>
      <c r="AQ44" s="6"/>
      <c r="AR44" s="6"/>
    </row>
    <row r="45" spans="1:46"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
        <v>0.42708333333333398</v>
      </c>
      <c r="AO45" s="6"/>
      <c r="AP45" s="6"/>
      <c r="AQ45" s="6"/>
      <c r="AR45" s="6"/>
    </row>
    <row r="46" spans="1:46"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
        <v>0.43055555555555702</v>
      </c>
      <c r="AO46" s="6"/>
      <c r="AP46" s="6"/>
      <c r="AQ46" s="6"/>
      <c r="AR46" s="6"/>
    </row>
    <row r="47" spans="1:46"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
        <v>0.43402777777777901</v>
      </c>
      <c r="AO47" s="6"/>
      <c r="AP47" s="6"/>
      <c r="AQ47" s="6"/>
      <c r="AR47" s="6"/>
    </row>
    <row r="48" spans="1:46"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
        <v>0.437500000000001</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
        <v>0.44097222222222299</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
        <v>0.44444444444444497</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
        <v>0.44791666666666802</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
        <v>0.45138888888889001</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
        <v>0.45486111111111199</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
        <v>0.45833333333333498</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
        <v>0.46180555555555702</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
        <v>0.46527777777777901</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
        <v>0.468750000000001</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
        <v>0.47222222222222399</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
        <v>0.47569444444444597</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
        <v>0.47916666666666802</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
        <v>0.48263888888889001</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
        <v>0.48611111111111299</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
        <v>0.48958333333333498</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
        <v>0.49305555555555702</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
        <v>0.49652777777777901</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4">
        <v>0.500000000000002</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4">
        <v>0.50347222222222399</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
        <v>0.50694444444444597</v>
      </c>
      <c r="AO68" s="6"/>
      <c r="AP68" s="6"/>
      <c r="AQ68" s="6"/>
      <c r="AR68" s="6"/>
    </row>
    <row r="69" spans="1:44" s="28" customFormat="1"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
        <v>0.51041666666666896</v>
      </c>
      <c r="AO69" s="6"/>
      <c r="AP69" s="6"/>
      <c r="AQ69" s="6"/>
      <c r="AR69" s="6"/>
    </row>
    <row r="70" spans="1:44" s="28" customFormat="1" ht="15.75" customHeight="1"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
        <v>0.51388888888889095</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
        <v>0.51736111111111305</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
        <v>0.52083333333333504</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
        <v>0.52430555555555802</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
        <v>0.52777777777778001</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
        <v>0.531250000000002</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
        <v>0.53472222222222399</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
        <v>0.53819444444444697</v>
      </c>
      <c r="AO77" s="6"/>
      <c r="AP77" s="6"/>
      <c r="AQ77" s="6"/>
      <c r="AR77" s="6"/>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
        <v>0.54166666666666896</v>
      </c>
      <c r="AO78" s="6"/>
      <c r="AP78" s="6"/>
      <c r="AQ78" s="6"/>
      <c r="AR78" s="6"/>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
        <v>0.54513888888889095</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
        <v>0.54861111111111305</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
        <v>0.55208333333333603</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
        <v>0.55555555555555802</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
        <v>0.55902777777778001</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
        <v>0.562500000000003</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
        <v>0.56597222222222499</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
        <v>0.56944444444444697</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
        <v>0.57291666666666896</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
        <v>0.57638888888889195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
        <v>0.57986111111111405</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
        <v>0.58333333333333603</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
        <v>0.58680555555555802</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
        <v>0.59027777777778101</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
        <v>0.593750000000003</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
        <v>0.59722222222222499</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
        <v>0.60069444444444697</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
        <v>0.60416666666666996</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
        <v>0.60763888888889195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
        <v>0.61111111111111405</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
        <v>0.61458333333333603</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
        <v>0.61805555555555902</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
        <v>0.62152777777778101</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
        <v>0.625000000000003</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
        <v>0.62847222222222598</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
        <v>0.63194444444444797</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
        <v>0.63541666666666996</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
        <v>0.63888888888889195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
        <v>0.64236111111111505</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
        <v>0.64583333333333703</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
        <v>0.64930555555555902</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
        <v>0.65277777777778101</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
        <v>0.656250000000004</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
        <v>0.65972222222222598</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
        <v>0.66319444444444797</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
        <v>0.66666666666666996</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
        <v>0.67013888888889295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
        <v>0.67361111111111505</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
        <v>0.67708333333333703</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
        <v>0.68055555555556002</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
        <v>0.68402777777778201</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
        <v>0.687500000000004</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
        <v>0.69097222222222598</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
        <v>0.69444444444444897</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
        <v>0.69791666666667096</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
        <v>0.70138888888889295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
        <v>0.70486111111111505</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
        <v>0.70833333333333803</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
        <v>0.71180555555556002</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
        <v>0.71527777777778201</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
        <v>0.718750000000004</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
        <v>0.72222222222222698</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
        <v>0.72569444444444897</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
        <v>0.72916666666667096</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
        <v>0.73263888888889395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
        <v>0.73611111111111605</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
        <v>0.73958333333333803</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
        <v>0.74305555555556002</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
        <v>0.74652777777778301</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
        <v>0.750000000000005</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
        <v>0.75347222222222698</v>
      </c>
    </row>
    <row r="140" spans="1:33" s="28" customFormat="1" ht="17.25" x14ac:dyDescent="0.1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
        <v>0.75694444444444897</v>
      </c>
    </row>
    <row r="141" spans="1:33" s="28" customFormat="1" ht="17.25" x14ac:dyDescent="0.1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4">
        <v>0.76041666666667196</v>
      </c>
    </row>
    <row r="142" spans="1:33" s="28" customFormat="1" ht="17.25" x14ac:dyDescent="0.15">
      <c r="A142" s="5"/>
      <c r="B142" s="7"/>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6"/>
      <c r="AG142" s="24">
        <v>0.76388888888889395</v>
      </c>
    </row>
    <row r="143" spans="1:33" s="28" customFormat="1" x14ac:dyDescent="0.15">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5"/>
      <c r="AE143" s="6"/>
      <c r="AG143" s="24">
        <v>0.76736111111111605</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
        <v>0.77083333333333803</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
        <v>0.77430555555556102</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
        <v>0.77777777777778301</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
        <v>0.781250000000005</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4">
        <v>0.78472222222222798</v>
      </c>
    </row>
    <row r="149" spans="1:33" s="28"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4">
        <v>0.78819444444444997</v>
      </c>
    </row>
    <row r="150" spans="1:33" s="28"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31">
        <v>0.79166666666667196</v>
      </c>
    </row>
  </sheetData>
  <mergeCells count="89">
    <mergeCell ref="B30:AC30"/>
    <mergeCell ref="B31:AC31"/>
    <mergeCell ref="S25:U25"/>
    <mergeCell ref="V25:X25"/>
    <mergeCell ref="Y25:AC25"/>
    <mergeCell ref="C26:O26"/>
    <mergeCell ref="P26:R26"/>
    <mergeCell ref="S26:U26"/>
    <mergeCell ref="V26:X26"/>
    <mergeCell ref="Y26:AC26"/>
    <mergeCell ref="C27:O27"/>
    <mergeCell ref="Y28:AC28"/>
    <mergeCell ref="C28:O28"/>
    <mergeCell ref="P28:R28"/>
    <mergeCell ref="V28:X28"/>
    <mergeCell ref="S28:U28"/>
    <mergeCell ref="AM18:AN18"/>
    <mergeCell ref="Y23:AC23"/>
    <mergeCell ref="Y24:AC24"/>
    <mergeCell ref="Y27:AC27"/>
    <mergeCell ref="Y19:AC19"/>
    <mergeCell ref="Y20:AC20"/>
    <mergeCell ref="AI18:AJ18"/>
    <mergeCell ref="AK18:AL18"/>
    <mergeCell ref="C20:O20"/>
    <mergeCell ref="P20:R20"/>
    <mergeCell ref="S20:U20"/>
    <mergeCell ref="V20:X20"/>
    <mergeCell ref="P19:R19"/>
    <mergeCell ref="S19:U19"/>
    <mergeCell ref="V19:X19"/>
    <mergeCell ref="C21:O21"/>
    <mergeCell ref="C22:O22"/>
    <mergeCell ref="Y21:AC21"/>
    <mergeCell ref="Y22:AC22"/>
    <mergeCell ref="B18:O18"/>
    <mergeCell ref="P18:R18"/>
    <mergeCell ref="S18:U18"/>
    <mergeCell ref="V18:X18"/>
    <mergeCell ref="Y18:AC18"/>
    <mergeCell ref="P21:R21"/>
    <mergeCell ref="S21:U21"/>
    <mergeCell ref="V21:X21"/>
    <mergeCell ref="P22:R22"/>
    <mergeCell ref="S22:U22"/>
    <mergeCell ref="V22:X22"/>
    <mergeCell ref="C19:O19"/>
    <mergeCell ref="M10:P10"/>
    <mergeCell ref="AM16:AN16"/>
    <mergeCell ref="AH16:AH17"/>
    <mergeCell ref="Y16:AC17"/>
    <mergeCell ref="B16:O17"/>
    <mergeCell ref="P16:R17"/>
    <mergeCell ref="AI16:AJ16"/>
    <mergeCell ref="AK16:AL16"/>
    <mergeCell ref="S16:U17"/>
    <mergeCell ref="V16:X17"/>
    <mergeCell ref="B13:C14"/>
    <mergeCell ref="E13:U13"/>
    <mergeCell ref="V13:X14"/>
    <mergeCell ref="E14:U14"/>
    <mergeCell ref="B3:AC3"/>
    <mergeCell ref="B6:C6"/>
    <mergeCell ref="D6:AC6"/>
    <mergeCell ref="B7:C7"/>
    <mergeCell ref="D7:AC7"/>
    <mergeCell ref="B10:C11"/>
    <mergeCell ref="R10:U10"/>
    <mergeCell ref="V10:X11"/>
    <mergeCell ref="Y10:AC11"/>
    <mergeCell ref="Y13:AC14"/>
    <mergeCell ref="E11:I11"/>
    <mergeCell ref="M11:P11"/>
    <mergeCell ref="R11:U11"/>
    <mergeCell ref="E10:I10"/>
    <mergeCell ref="J10:K11"/>
    <mergeCell ref="C24:O24"/>
    <mergeCell ref="S24:U24"/>
    <mergeCell ref="V24:X24"/>
    <mergeCell ref="P23:R23"/>
    <mergeCell ref="S23:U23"/>
    <mergeCell ref="V23:X23"/>
    <mergeCell ref="P24:R24"/>
    <mergeCell ref="C23:O23"/>
    <mergeCell ref="V27:X27"/>
    <mergeCell ref="C25:O25"/>
    <mergeCell ref="P25:R25"/>
    <mergeCell ref="P27:R27"/>
    <mergeCell ref="S27:U27"/>
  </mergeCells>
  <phoneticPr fontId="1"/>
  <dataValidations count="2">
    <dataValidation type="list" allowBlank="1" showInputMessage="1" showErrorMessage="1" sqref="S28 V28 P28 P19:X23">
      <formula1>$AH$19:$AH$23</formula1>
    </dataValidation>
    <dataValidation type="list" allowBlank="1" showInputMessage="1" showErrorMessage="1" sqref="S24:S27 P24:P27 V24:V27">
      <formula1>$AH$19:$AH$22</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U148"/>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42" width="9" style="6"/>
    <col min="43" max="43" width="9" style="6" customWidth="1"/>
    <col min="44"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41"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41"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398</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89">
        <v>1</v>
      </c>
      <c r="E10" s="675"/>
      <c r="F10" s="676"/>
      <c r="G10" s="676"/>
      <c r="H10" s="676"/>
      <c r="I10" s="677"/>
      <c r="J10" s="447" t="s">
        <v>30</v>
      </c>
      <c r="K10" s="357"/>
      <c r="L10" s="90">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92">
        <v>2</v>
      </c>
      <c r="E11" s="657"/>
      <c r="F11" s="658"/>
      <c r="G11" s="658"/>
      <c r="H11" s="658"/>
      <c r="I11" s="659"/>
      <c r="J11" s="447"/>
      <c r="K11" s="357"/>
      <c r="L11" s="90">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F12" s="77"/>
      <c r="AG12" s="77"/>
    </row>
    <row r="13" spans="1:41" s="77" customFormat="1" ht="18.75" customHeight="1" x14ac:dyDescent="0.15">
      <c r="B13" s="385" t="s">
        <v>4</v>
      </c>
      <c r="C13" s="385"/>
      <c r="D13" s="89">
        <v>1</v>
      </c>
      <c r="E13" s="672" t="s">
        <v>565</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92">
        <v>2</v>
      </c>
      <c r="E14" s="669" t="s">
        <v>550</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F16" s="99" t="s">
        <v>13</v>
      </c>
      <c r="AG16" s="99" t="s">
        <v>31</v>
      </c>
      <c r="AH16" s="508"/>
      <c r="AI16" s="496" t="s">
        <v>44</v>
      </c>
      <c r="AJ16" s="497"/>
      <c r="AK16" s="496" t="s">
        <v>34</v>
      </c>
      <c r="AL16" s="497"/>
      <c r="AM16" s="496" t="s">
        <v>43</v>
      </c>
      <c r="AN16" s="497"/>
    </row>
    <row r="17" spans="1:47"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F17" s="100"/>
      <c r="AG17" s="101" t="s">
        <v>32</v>
      </c>
      <c r="AH17" s="509"/>
      <c r="AI17" s="102" t="s">
        <v>45</v>
      </c>
      <c r="AJ17" s="103" t="s">
        <v>46</v>
      </c>
      <c r="AK17" s="102" t="s">
        <v>45</v>
      </c>
      <c r="AL17" s="104" t="s">
        <v>46</v>
      </c>
      <c r="AM17" s="105" t="s">
        <v>173</v>
      </c>
      <c r="AN17" s="104" t="s">
        <v>46</v>
      </c>
    </row>
    <row r="18" spans="1:47"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460"/>
      <c r="Z18" s="461"/>
      <c r="AA18" s="461"/>
      <c r="AB18" s="461"/>
      <c r="AC18" s="461"/>
      <c r="AD18" s="79"/>
      <c r="AF18" s="99" t="s">
        <v>13</v>
      </c>
      <c r="AG18" s="99" t="s">
        <v>31</v>
      </c>
      <c r="AH18" s="106"/>
      <c r="AI18" s="496" t="s">
        <v>44</v>
      </c>
      <c r="AJ18" s="497"/>
      <c r="AK18" s="496" t="s">
        <v>34</v>
      </c>
      <c r="AL18" s="497"/>
      <c r="AM18" s="496" t="s">
        <v>43</v>
      </c>
      <c r="AN18" s="497"/>
    </row>
    <row r="19" spans="1:47" s="77" customFormat="1" ht="41.25" customHeight="1" x14ac:dyDescent="0.15">
      <c r="A19" s="79"/>
      <c r="B19" s="107" t="s">
        <v>36</v>
      </c>
      <c r="C19" s="467" t="s">
        <v>400</v>
      </c>
      <c r="D19" s="468"/>
      <c r="E19" s="468"/>
      <c r="F19" s="468"/>
      <c r="G19" s="468"/>
      <c r="H19" s="468"/>
      <c r="I19" s="468"/>
      <c r="J19" s="468"/>
      <c r="K19" s="468"/>
      <c r="L19" s="468"/>
      <c r="M19" s="468"/>
      <c r="N19" s="468"/>
      <c r="O19" s="468"/>
      <c r="P19" s="488"/>
      <c r="Q19" s="463"/>
      <c r="R19" s="489"/>
      <c r="S19" s="462"/>
      <c r="T19" s="463"/>
      <c r="U19" s="464"/>
      <c r="V19" s="474"/>
      <c r="W19" s="474"/>
      <c r="X19" s="474"/>
      <c r="Y19" s="465"/>
      <c r="Z19" s="465"/>
      <c r="AA19" s="465"/>
      <c r="AB19" s="465"/>
      <c r="AC19" s="466"/>
      <c r="AD19" s="79"/>
      <c r="AF19" s="108" t="s">
        <v>174</v>
      </c>
      <c r="AG19" s="109">
        <v>0.33333333333333331</v>
      </c>
      <c r="AH19" s="110"/>
      <c r="AI19" s="111"/>
      <c r="AJ19" s="112"/>
      <c r="AK19" s="113"/>
      <c r="AL19" s="114"/>
      <c r="AM19" s="113"/>
      <c r="AN19" s="114"/>
    </row>
    <row r="20" spans="1:47" s="77" customFormat="1" ht="41.25" customHeight="1" x14ac:dyDescent="0.15">
      <c r="A20" s="79"/>
      <c r="B20" s="107" t="s">
        <v>244</v>
      </c>
      <c r="C20" s="408" t="s">
        <v>401</v>
      </c>
      <c r="D20" s="409"/>
      <c r="E20" s="409"/>
      <c r="F20" s="409"/>
      <c r="G20" s="409"/>
      <c r="H20" s="409"/>
      <c r="I20" s="409"/>
      <c r="J20" s="409"/>
      <c r="K20" s="409"/>
      <c r="L20" s="409"/>
      <c r="M20" s="409"/>
      <c r="N20" s="409"/>
      <c r="O20" s="409"/>
      <c r="P20" s="416"/>
      <c r="Q20" s="417"/>
      <c r="R20" s="418"/>
      <c r="S20" s="439"/>
      <c r="T20" s="417"/>
      <c r="U20" s="440"/>
      <c r="V20" s="441"/>
      <c r="W20" s="441"/>
      <c r="X20" s="441"/>
      <c r="Y20" s="442"/>
      <c r="Z20" s="442"/>
      <c r="AA20" s="442"/>
      <c r="AB20" s="442"/>
      <c r="AC20" s="443"/>
      <c r="AD20" s="79"/>
      <c r="AF20" s="115" t="s">
        <v>178</v>
      </c>
      <c r="AG20" s="109">
        <v>0.33680555555555558</v>
      </c>
      <c r="AH20" s="110">
        <v>4</v>
      </c>
      <c r="AI20" s="111" t="s">
        <v>179</v>
      </c>
      <c r="AJ20" s="112" t="s">
        <v>48</v>
      </c>
      <c r="AK20" s="111" t="s">
        <v>55</v>
      </c>
      <c r="AL20" s="116" t="s">
        <v>56</v>
      </c>
      <c r="AM20" s="111" t="s">
        <v>57</v>
      </c>
      <c r="AN20" s="116" t="s">
        <v>58</v>
      </c>
    </row>
    <row r="21" spans="1:47" s="77" customFormat="1" ht="41.25" customHeight="1" x14ac:dyDescent="0.15">
      <c r="A21" s="79"/>
      <c r="B21" s="107" t="s">
        <v>240</v>
      </c>
      <c r="C21" s="408" t="s">
        <v>402</v>
      </c>
      <c r="D21" s="409"/>
      <c r="E21" s="409"/>
      <c r="F21" s="409"/>
      <c r="G21" s="409"/>
      <c r="H21" s="409"/>
      <c r="I21" s="409"/>
      <c r="J21" s="409"/>
      <c r="K21" s="409"/>
      <c r="L21" s="409"/>
      <c r="M21" s="409"/>
      <c r="N21" s="409"/>
      <c r="O21" s="409"/>
      <c r="P21" s="416"/>
      <c r="Q21" s="417"/>
      <c r="R21" s="418"/>
      <c r="S21" s="439"/>
      <c r="T21" s="417"/>
      <c r="U21" s="440"/>
      <c r="V21" s="441"/>
      <c r="W21" s="441"/>
      <c r="X21" s="441"/>
      <c r="Y21" s="442"/>
      <c r="Z21" s="442"/>
      <c r="AA21" s="442"/>
      <c r="AB21" s="442"/>
      <c r="AC21" s="443"/>
      <c r="AD21" s="79"/>
      <c r="AF21" s="85"/>
      <c r="AG21" s="109">
        <v>0.34027777777777801</v>
      </c>
      <c r="AH21" s="117">
        <v>3</v>
      </c>
      <c r="AI21" s="118" t="s">
        <v>180</v>
      </c>
      <c r="AJ21" s="119" t="s">
        <v>181</v>
      </c>
      <c r="AK21" s="118" t="s">
        <v>59</v>
      </c>
      <c r="AL21" s="120" t="s">
        <v>60</v>
      </c>
      <c r="AM21" s="118" t="s">
        <v>61</v>
      </c>
      <c r="AN21" s="120" t="s">
        <v>62</v>
      </c>
    </row>
    <row r="22" spans="1:47" s="77" customFormat="1" ht="41.25" customHeight="1" x14ac:dyDescent="0.15">
      <c r="A22" s="79"/>
      <c r="B22" s="107" t="s">
        <v>245</v>
      </c>
      <c r="C22" s="408" t="s">
        <v>403</v>
      </c>
      <c r="D22" s="409"/>
      <c r="E22" s="409"/>
      <c r="F22" s="409"/>
      <c r="G22" s="409"/>
      <c r="H22" s="409"/>
      <c r="I22" s="409"/>
      <c r="J22" s="409"/>
      <c r="K22" s="409"/>
      <c r="L22" s="409"/>
      <c r="M22" s="409"/>
      <c r="N22" s="409"/>
      <c r="O22" s="409"/>
      <c r="P22" s="416"/>
      <c r="Q22" s="417"/>
      <c r="R22" s="418"/>
      <c r="S22" s="433"/>
      <c r="T22" s="434"/>
      <c r="U22" s="435"/>
      <c r="V22" s="436"/>
      <c r="W22" s="436"/>
      <c r="X22" s="436"/>
      <c r="Y22" s="437"/>
      <c r="Z22" s="437"/>
      <c r="AA22" s="437"/>
      <c r="AB22" s="437"/>
      <c r="AC22" s="438"/>
      <c r="AD22" s="79"/>
      <c r="AF22" s="85"/>
      <c r="AG22" s="109">
        <v>0.34375</v>
      </c>
      <c r="AH22" s="117">
        <v>2</v>
      </c>
      <c r="AI22" s="118" t="s">
        <v>182</v>
      </c>
      <c r="AJ22" s="119" t="s">
        <v>181</v>
      </c>
      <c r="AK22" s="118" t="s">
        <v>63</v>
      </c>
      <c r="AL22" s="120" t="s">
        <v>64</v>
      </c>
      <c r="AM22" s="118" t="s">
        <v>65</v>
      </c>
      <c r="AN22" s="120" t="s">
        <v>66</v>
      </c>
    </row>
    <row r="23" spans="1:47" s="77" customFormat="1" ht="41.25" customHeight="1" x14ac:dyDescent="0.15">
      <c r="A23" s="79"/>
      <c r="B23" s="107" t="s">
        <v>241</v>
      </c>
      <c r="C23" s="408" t="s">
        <v>404</v>
      </c>
      <c r="D23" s="409"/>
      <c r="E23" s="409"/>
      <c r="F23" s="409"/>
      <c r="G23" s="409"/>
      <c r="H23" s="409"/>
      <c r="I23" s="409"/>
      <c r="J23" s="409"/>
      <c r="K23" s="409"/>
      <c r="L23" s="409"/>
      <c r="M23" s="409"/>
      <c r="N23" s="409"/>
      <c r="O23" s="409"/>
      <c r="P23" s="416"/>
      <c r="Q23" s="417"/>
      <c r="R23" s="418"/>
      <c r="S23" s="419"/>
      <c r="T23" s="420"/>
      <c r="U23" s="421"/>
      <c r="V23" s="422"/>
      <c r="W23" s="422"/>
      <c r="X23" s="422"/>
      <c r="Y23" s="426"/>
      <c r="Z23" s="426"/>
      <c r="AA23" s="426"/>
      <c r="AB23" s="426"/>
      <c r="AC23" s="427"/>
      <c r="AD23" s="79"/>
      <c r="AF23" s="85"/>
      <c r="AG23" s="109">
        <v>0.34722222222222199</v>
      </c>
      <c r="AH23" s="121">
        <v>1</v>
      </c>
      <c r="AI23" s="122" t="s">
        <v>183</v>
      </c>
      <c r="AJ23" s="103" t="s">
        <v>181</v>
      </c>
      <c r="AK23" s="122" t="s">
        <v>67</v>
      </c>
      <c r="AL23" s="123" t="s">
        <v>68</v>
      </c>
      <c r="AM23" s="122" t="s">
        <v>69</v>
      </c>
      <c r="AN23" s="123" t="s">
        <v>70</v>
      </c>
    </row>
    <row r="24" spans="1:47" s="77" customFormat="1" ht="41.25" customHeight="1" thickBot="1" x14ac:dyDescent="0.2">
      <c r="A24" s="79"/>
      <c r="B24" s="125" t="s">
        <v>399</v>
      </c>
      <c r="C24" s="408" t="s">
        <v>405</v>
      </c>
      <c r="D24" s="409"/>
      <c r="E24" s="409"/>
      <c r="F24" s="409"/>
      <c r="G24" s="409"/>
      <c r="H24" s="409"/>
      <c r="I24" s="409"/>
      <c r="J24" s="409"/>
      <c r="K24" s="409"/>
      <c r="L24" s="409"/>
      <c r="M24" s="409"/>
      <c r="N24" s="409"/>
      <c r="O24" s="409"/>
      <c r="P24" s="413"/>
      <c r="Q24" s="414"/>
      <c r="R24" s="415"/>
      <c r="S24" s="430"/>
      <c r="T24" s="431"/>
      <c r="U24" s="431"/>
      <c r="V24" s="432"/>
      <c r="W24" s="432"/>
      <c r="X24" s="432"/>
      <c r="Y24" s="423"/>
      <c r="Z24" s="423"/>
      <c r="AA24" s="423"/>
      <c r="AB24" s="423"/>
      <c r="AC24" s="424"/>
      <c r="AD24" s="79"/>
      <c r="AF24" s="85"/>
      <c r="AG24" s="109">
        <v>0.35763888888888901</v>
      </c>
      <c r="AH24" s="85"/>
      <c r="AI24" s="85"/>
      <c r="AJ24" s="85"/>
      <c r="AK24" s="124"/>
      <c r="AL24" s="85"/>
      <c r="AM24" s="124"/>
      <c r="AN24" s="124"/>
    </row>
    <row r="25" spans="1:47" s="77" customFormat="1" ht="41.25" customHeight="1" x14ac:dyDescent="0.15">
      <c r="A25" s="79"/>
      <c r="B25" s="125"/>
      <c r="C25" s="393"/>
      <c r="D25" s="394"/>
      <c r="E25" s="394"/>
      <c r="F25" s="394"/>
      <c r="G25" s="394"/>
      <c r="H25" s="394"/>
      <c r="I25" s="394"/>
      <c r="J25" s="394"/>
      <c r="K25" s="394"/>
      <c r="L25" s="394"/>
      <c r="M25" s="394"/>
      <c r="N25" s="394"/>
      <c r="O25" s="394"/>
      <c r="P25" s="410"/>
      <c r="Q25" s="411"/>
      <c r="R25" s="412"/>
      <c r="S25" s="428"/>
      <c r="T25" s="411"/>
      <c r="U25" s="411"/>
      <c r="V25" s="429"/>
      <c r="W25" s="429"/>
      <c r="X25" s="429"/>
      <c r="Y25" s="425"/>
      <c r="Z25" s="425"/>
      <c r="AA25" s="425"/>
      <c r="AB25" s="425"/>
      <c r="AC25" s="425"/>
      <c r="AD25" s="79"/>
      <c r="AF25" s="85"/>
      <c r="AG25" s="109">
        <v>0.36111111111111099</v>
      </c>
      <c r="AH25" s="85"/>
      <c r="AI25" s="85"/>
      <c r="AJ25" s="85"/>
      <c r="AK25" s="124"/>
      <c r="AL25" s="85"/>
      <c r="AM25" s="124"/>
      <c r="AN25" s="124"/>
    </row>
    <row r="26" spans="1:47" s="77" customFormat="1" ht="41.25" customHeight="1" x14ac:dyDescent="0.15">
      <c r="A26" s="79"/>
      <c r="B26" s="125"/>
      <c r="C26" s="393"/>
      <c r="D26" s="394"/>
      <c r="E26" s="394"/>
      <c r="F26" s="394"/>
      <c r="G26" s="394"/>
      <c r="H26" s="394"/>
      <c r="I26" s="394"/>
      <c r="J26" s="394"/>
      <c r="K26" s="394"/>
      <c r="L26" s="394"/>
      <c r="M26" s="394"/>
      <c r="N26" s="394"/>
      <c r="O26" s="394"/>
      <c r="P26" s="395"/>
      <c r="Q26" s="396"/>
      <c r="R26" s="397"/>
      <c r="S26" s="398"/>
      <c r="T26" s="396"/>
      <c r="U26" s="396"/>
      <c r="V26" s="399"/>
      <c r="W26" s="399"/>
      <c r="X26" s="399"/>
      <c r="Y26" s="400"/>
      <c r="Z26" s="400"/>
      <c r="AA26" s="400"/>
      <c r="AB26" s="400"/>
      <c r="AC26" s="400"/>
      <c r="AD26" s="79"/>
      <c r="AF26" s="85"/>
      <c r="AG26" s="109">
        <v>0.36458333333333398</v>
      </c>
      <c r="AH26" s="85"/>
      <c r="AI26" s="85"/>
      <c r="AJ26" s="85"/>
      <c r="AK26" s="124"/>
      <c r="AL26" s="85"/>
      <c r="AM26" s="124"/>
      <c r="AN26" s="124"/>
    </row>
    <row r="27" spans="1:47" s="77" customFormat="1" ht="41.25" customHeight="1" x14ac:dyDescent="0.15">
      <c r="A27" s="79"/>
      <c r="B27" s="125"/>
      <c r="C27" s="393"/>
      <c r="D27" s="394"/>
      <c r="E27" s="394"/>
      <c r="F27" s="394"/>
      <c r="G27" s="394"/>
      <c r="H27" s="394"/>
      <c r="I27" s="394"/>
      <c r="J27" s="394"/>
      <c r="K27" s="394"/>
      <c r="L27" s="394"/>
      <c r="M27" s="394"/>
      <c r="N27" s="394"/>
      <c r="O27" s="394"/>
      <c r="P27" s="395"/>
      <c r="Q27" s="396"/>
      <c r="R27" s="397"/>
      <c r="S27" s="398"/>
      <c r="T27" s="396"/>
      <c r="U27" s="396"/>
      <c r="V27" s="399"/>
      <c r="W27" s="399"/>
      <c r="X27" s="399"/>
      <c r="Y27" s="400"/>
      <c r="Z27" s="400"/>
      <c r="AA27" s="400"/>
      <c r="AB27" s="400"/>
      <c r="AC27" s="400"/>
      <c r="AD27" s="79"/>
      <c r="AF27" s="85"/>
      <c r="AG27" s="109">
        <v>0.36458333333333398</v>
      </c>
      <c r="AH27" s="85"/>
      <c r="AI27" s="85"/>
      <c r="AJ27" s="85"/>
      <c r="AK27" s="124"/>
      <c r="AL27" s="85"/>
      <c r="AM27" s="124"/>
      <c r="AN27" s="124"/>
    </row>
    <row r="28" spans="1:47"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47"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47"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47"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47" s="85" customFormat="1" ht="15.75" customHeight="1" x14ac:dyDescent="0.15">
      <c r="A32" s="79"/>
      <c r="B32" s="126"/>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7"/>
      <c r="AG32" s="109">
        <v>0.38888888888889001</v>
      </c>
      <c r="AO32" s="77"/>
      <c r="AP32" s="77"/>
      <c r="AQ32" s="77"/>
      <c r="AR32" s="77"/>
      <c r="AS32" s="77"/>
      <c r="AT32" s="77"/>
      <c r="AU32" s="77"/>
    </row>
    <row r="33" spans="1:47" s="85" customFormat="1" ht="15.75" customHeight="1" x14ac:dyDescent="0.15">
      <c r="A33" s="5"/>
      <c r="B33" s="126"/>
      <c r="C33" s="79"/>
      <c r="D33" s="79"/>
      <c r="E33" s="79"/>
      <c r="F33" s="79"/>
      <c r="G33" s="79"/>
      <c r="H33" s="79"/>
      <c r="I33" s="79"/>
      <c r="J33" s="79"/>
      <c r="K33" s="79"/>
      <c r="L33" s="79"/>
      <c r="M33" s="79"/>
      <c r="N33" s="79"/>
      <c r="O33" s="79"/>
      <c r="P33" s="79"/>
      <c r="Q33" s="5"/>
      <c r="R33" s="5"/>
      <c r="S33" s="5"/>
      <c r="T33" s="5"/>
      <c r="U33" s="5"/>
      <c r="V33" s="5"/>
      <c r="W33" s="5"/>
      <c r="X33" s="5"/>
      <c r="Y33" s="5"/>
      <c r="Z33" s="5"/>
      <c r="AA33" s="5"/>
      <c r="AB33" s="5"/>
      <c r="AC33" s="5"/>
      <c r="AD33" s="5"/>
      <c r="AE33" s="127"/>
      <c r="AG33" s="109">
        <v>0.39236111111111199</v>
      </c>
      <c r="AO33" s="77"/>
      <c r="AP33" s="77"/>
      <c r="AQ33" s="77"/>
      <c r="AR33" s="77"/>
      <c r="AS33" s="77"/>
      <c r="AT33" s="77"/>
      <c r="AU33" s="77"/>
    </row>
    <row r="34" spans="1:47" s="28" customFormat="1" ht="15.75" customHeight="1" x14ac:dyDescent="0.15">
      <c r="A34" s="5"/>
      <c r="B34" s="126"/>
      <c r="C34" s="79"/>
      <c r="D34" s="79"/>
      <c r="E34" s="79"/>
      <c r="F34" s="79"/>
      <c r="G34" s="79"/>
      <c r="H34" s="79"/>
      <c r="I34" s="79"/>
      <c r="J34" s="79"/>
      <c r="K34" s="79"/>
      <c r="L34" s="79"/>
      <c r="M34" s="79"/>
      <c r="N34" s="79"/>
      <c r="O34" s="79"/>
      <c r="P34" s="79"/>
      <c r="Q34" s="5"/>
      <c r="R34" s="5"/>
      <c r="S34" s="5"/>
      <c r="T34" s="5"/>
      <c r="U34" s="5"/>
      <c r="V34" s="5"/>
      <c r="W34" s="5"/>
      <c r="X34" s="5"/>
      <c r="Y34" s="5"/>
      <c r="Z34" s="5"/>
      <c r="AA34" s="5"/>
      <c r="AB34" s="5"/>
      <c r="AC34" s="5"/>
      <c r="AD34" s="5"/>
      <c r="AE34" s="8"/>
      <c r="AG34" s="109">
        <v>0.39583333333333398</v>
      </c>
      <c r="AO34" s="6"/>
      <c r="AP34" s="6"/>
      <c r="AQ34" s="6"/>
      <c r="AR34" s="6"/>
      <c r="AS34" s="6"/>
      <c r="AT34" s="6"/>
      <c r="AU34" s="6"/>
    </row>
    <row r="35" spans="1:47" s="28" customFormat="1" ht="15.75" customHeight="1" x14ac:dyDescent="0.15">
      <c r="A35" s="5"/>
      <c r="B35" s="126"/>
      <c r="C35" s="79"/>
      <c r="D35" s="79"/>
      <c r="E35" s="79"/>
      <c r="F35" s="79"/>
      <c r="G35" s="79"/>
      <c r="H35" s="79"/>
      <c r="I35" s="79"/>
      <c r="J35" s="79"/>
      <c r="K35" s="79"/>
      <c r="L35" s="79"/>
      <c r="M35" s="79"/>
      <c r="N35" s="79"/>
      <c r="O35" s="79"/>
      <c r="P35" s="79"/>
      <c r="Q35" s="5"/>
      <c r="R35" s="5"/>
      <c r="S35" s="5"/>
      <c r="T35" s="5"/>
      <c r="U35" s="5"/>
      <c r="V35" s="5"/>
      <c r="W35" s="5"/>
      <c r="X35" s="5"/>
      <c r="Y35" s="5"/>
      <c r="Z35" s="5"/>
      <c r="AA35" s="5"/>
      <c r="AB35" s="5"/>
      <c r="AC35" s="5"/>
      <c r="AD35" s="5"/>
      <c r="AE35" s="8"/>
      <c r="AG35" s="109">
        <v>0.39930555555555602</v>
      </c>
      <c r="AO35" s="6"/>
      <c r="AP35" s="6"/>
      <c r="AQ35" s="6"/>
      <c r="AR35" s="6"/>
      <c r="AS35" s="6"/>
      <c r="AT35" s="6"/>
      <c r="AU35" s="6"/>
    </row>
    <row r="36" spans="1:47" s="28" customFormat="1" ht="15.75" customHeight="1" x14ac:dyDescent="0.15">
      <c r="A36" s="5"/>
      <c r="B36" s="126"/>
      <c r="C36" s="79"/>
      <c r="D36" s="79"/>
      <c r="E36" s="79"/>
      <c r="F36" s="79"/>
      <c r="G36" s="79"/>
      <c r="H36" s="79"/>
      <c r="I36" s="79"/>
      <c r="J36" s="79"/>
      <c r="K36" s="79"/>
      <c r="L36" s="79"/>
      <c r="M36" s="79"/>
      <c r="N36" s="79"/>
      <c r="O36" s="79"/>
      <c r="P36" s="79"/>
      <c r="Q36" s="5"/>
      <c r="R36" s="5"/>
      <c r="S36" s="5"/>
      <c r="T36" s="5"/>
      <c r="U36" s="5"/>
      <c r="V36" s="5"/>
      <c r="W36" s="5"/>
      <c r="X36" s="5"/>
      <c r="Y36" s="5"/>
      <c r="Z36" s="5"/>
      <c r="AA36" s="5"/>
      <c r="AB36" s="5"/>
      <c r="AC36" s="5"/>
      <c r="AD36" s="5"/>
      <c r="AE36" s="8"/>
      <c r="AG36" s="109">
        <v>0.40277777777777901</v>
      </c>
      <c r="AO36" s="6"/>
      <c r="AP36" s="6"/>
      <c r="AQ36" s="6"/>
      <c r="AR36" s="6"/>
      <c r="AS36" s="6"/>
      <c r="AT36" s="6"/>
    </row>
    <row r="37" spans="1:47" s="28" customFormat="1" ht="15.75" customHeight="1" x14ac:dyDescent="0.15">
      <c r="A37" s="5"/>
      <c r="B37" s="126"/>
      <c r="C37" s="79"/>
      <c r="D37" s="79"/>
      <c r="E37" s="79"/>
      <c r="F37" s="79"/>
      <c r="G37" s="79"/>
      <c r="H37" s="79"/>
      <c r="I37" s="79"/>
      <c r="J37" s="79"/>
      <c r="K37" s="79"/>
      <c r="L37" s="79"/>
      <c r="M37" s="79"/>
      <c r="N37" s="79"/>
      <c r="O37" s="79"/>
      <c r="P37" s="79"/>
      <c r="Q37" s="5"/>
      <c r="R37" s="5"/>
      <c r="S37" s="5"/>
      <c r="T37" s="5"/>
      <c r="U37" s="5"/>
      <c r="V37" s="5"/>
      <c r="W37" s="5"/>
      <c r="X37" s="5"/>
      <c r="Y37" s="5"/>
      <c r="Z37" s="5"/>
      <c r="AA37" s="5"/>
      <c r="AB37" s="5"/>
      <c r="AC37" s="5"/>
      <c r="AD37" s="5"/>
      <c r="AE37" s="8"/>
      <c r="AG37" s="109">
        <v>0.406250000000001</v>
      </c>
      <c r="AO37" s="6"/>
      <c r="AP37" s="6"/>
      <c r="AQ37" s="6"/>
      <c r="AR37" s="6"/>
      <c r="AS37" s="6"/>
      <c r="AT37" s="6"/>
    </row>
    <row r="38" spans="1:47" s="28" customFormat="1" ht="15.75" customHeight="1" x14ac:dyDescent="0.15">
      <c r="A38" s="5"/>
      <c r="B38" s="126"/>
      <c r="C38" s="79"/>
      <c r="D38" s="79"/>
      <c r="E38" s="79"/>
      <c r="F38" s="79"/>
      <c r="G38" s="79"/>
      <c r="H38" s="79"/>
      <c r="I38" s="79"/>
      <c r="J38" s="79"/>
      <c r="K38" s="79"/>
      <c r="L38" s="79"/>
      <c r="M38" s="79"/>
      <c r="N38" s="79"/>
      <c r="O38" s="79"/>
      <c r="P38" s="79"/>
      <c r="Q38" s="5"/>
      <c r="R38" s="5"/>
      <c r="S38" s="5"/>
      <c r="T38" s="5"/>
      <c r="U38" s="5"/>
      <c r="V38" s="5"/>
      <c r="W38" s="5"/>
      <c r="X38" s="5"/>
      <c r="Y38" s="5"/>
      <c r="Z38" s="5"/>
      <c r="AA38" s="5"/>
      <c r="AB38" s="5"/>
      <c r="AC38" s="5"/>
      <c r="AD38" s="5"/>
      <c r="AE38" s="8"/>
      <c r="AG38" s="109">
        <v>0.40972222222222299</v>
      </c>
      <c r="AO38" s="6"/>
      <c r="AP38" s="6"/>
      <c r="AQ38" s="6"/>
      <c r="AR38" s="6"/>
      <c r="AS38" s="6"/>
      <c r="AT38" s="6"/>
    </row>
    <row r="39" spans="1:47" s="28" customFormat="1" ht="15.75" customHeight="1" x14ac:dyDescent="0.15">
      <c r="A39" s="5"/>
      <c r="B39" s="126"/>
      <c r="C39" s="79"/>
      <c r="D39" s="79"/>
      <c r="E39" s="79"/>
      <c r="F39" s="79"/>
      <c r="G39" s="79"/>
      <c r="H39" s="79"/>
      <c r="I39" s="79"/>
      <c r="J39" s="79"/>
      <c r="K39" s="79"/>
      <c r="L39" s="79"/>
      <c r="M39" s="79"/>
      <c r="N39" s="79"/>
      <c r="O39" s="79"/>
      <c r="P39" s="79"/>
      <c r="Q39" s="5"/>
      <c r="R39" s="5"/>
      <c r="S39" s="5"/>
      <c r="T39" s="5"/>
      <c r="U39" s="5"/>
      <c r="V39" s="5"/>
      <c r="W39" s="5"/>
      <c r="X39" s="5"/>
      <c r="Y39" s="5"/>
      <c r="Z39" s="5"/>
      <c r="AA39" s="5"/>
      <c r="AB39" s="5"/>
      <c r="AC39" s="5"/>
      <c r="AD39" s="5"/>
      <c r="AE39" s="8"/>
      <c r="AG39" s="109">
        <v>0.41319444444444497</v>
      </c>
      <c r="AO39" s="6"/>
      <c r="AP39" s="6"/>
      <c r="AQ39" s="6"/>
      <c r="AR39" s="6"/>
    </row>
    <row r="40" spans="1:47" s="28" customFormat="1" ht="15.75" customHeight="1" x14ac:dyDescent="0.15">
      <c r="A40" s="5"/>
      <c r="B40" s="126"/>
      <c r="C40" s="79"/>
      <c r="D40" s="79"/>
      <c r="E40" s="79"/>
      <c r="F40" s="79"/>
      <c r="G40" s="79"/>
      <c r="H40" s="79"/>
      <c r="I40" s="79"/>
      <c r="J40" s="79"/>
      <c r="K40" s="79"/>
      <c r="L40" s="79"/>
      <c r="M40" s="79"/>
      <c r="N40" s="79"/>
      <c r="O40" s="79"/>
      <c r="P40" s="79"/>
      <c r="Q40" s="5"/>
      <c r="R40" s="5"/>
      <c r="S40" s="5"/>
      <c r="T40" s="5"/>
      <c r="U40" s="5"/>
      <c r="V40" s="5"/>
      <c r="W40" s="5"/>
      <c r="X40" s="5"/>
      <c r="Y40" s="5"/>
      <c r="Z40" s="5"/>
      <c r="AA40" s="5"/>
      <c r="AB40" s="5"/>
      <c r="AC40" s="5"/>
      <c r="AD40" s="5"/>
      <c r="AE40" s="8"/>
      <c r="AG40" s="109">
        <v>0.41666666666666802</v>
      </c>
      <c r="AO40" s="6"/>
      <c r="AP40" s="6"/>
      <c r="AQ40" s="6"/>
      <c r="AR40" s="6"/>
    </row>
    <row r="41" spans="1:47" s="28" customFormat="1" ht="15.75" customHeight="1" x14ac:dyDescent="0.15">
      <c r="A41" s="5"/>
      <c r="B41" s="126"/>
      <c r="C41" s="79"/>
      <c r="D41" s="79"/>
      <c r="E41" s="79"/>
      <c r="F41" s="79"/>
      <c r="G41" s="79"/>
      <c r="H41" s="79"/>
      <c r="I41" s="79"/>
      <c r="J41" s="79"/>
      <c r="K41" s="79"/>
      <c r="L41" s="79"/>
      <c r="M41" s="79"/>
      <c r="N41" s="79"/>
      <c r="O41" s="79"/>
      <c r="P41" s="79"/>
      <c r="Q41" s="5"/>
      <c r="R41" s="5"/>
      <c r="S41" s="5"/>
      <c r="T41" s="5"/>
      <c r="U41" s="5"/>
      <c r="V41" s="5"/>
      <c r="W41" s="5"/>
      <c r="X41" s="5"/>
      <c r="Y41" s="5"/>
      <c r="Z41" s="5"/>
      <c r="AA41" s="5"/>
      <c r="AB41" s="5"/>
      <c r="AC41" s="5"/>
      <c r="AD41" s="5"/>
      <c r="AE41" s="8"/>
      <c r="AG41" s="109">
        <v>0.42013888888889001</v>
      </c>
      <c r="AO41" s="6"/>
      <c r="AP41" s="6"/>
      <c r="AQ41" s="6"/>
      <c r="AR41" s="6"/>
    </row>
    <row r="42" spans="1:47"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109">
        <v>0.42361111111111199</v>
      </c>
      <c r="AO42" s="6"/>
      <c r="AP42" s="6"/>
      <c r="AQ42" s="6"/>
      <c r="AR42" s="6"/>
    </row>
    <row r="43" spans="1:47"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109">
        <v>0.42708333333333398</v>
      </c>
      <c r="AO43" s="6"/>
      <c r="AP43" s="6"/>
      <c r="AQ43" s="6"/>
      <c r="AR43" s="6"/>
    </row>
    <row r="44" spans="1:47"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109">
        <v>0.43055555555555702</v>
      </c>
      <c r="AO44" s="6"/>
      <c r="AP44" s="6"/>
      <c r="AQ44" s="6"/>
      <c r="AR44" s="6"/>
    </row>
    <row r="45" spans="1:47"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109">
        <v>0.43402777777777901</v>
      </c>
      <c r="AO45" s="6"/>
      <c r="AP45" s="6"/>
      <c r="AQ45" s="6"/>
      <c r="AR45" s="6"/>
    </row>
    <row r="46" spans="1:47"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109">
        <v>0.437500000000001</v>
      </c>
      <c r="AO46" s="6"/>
      <c r="AP46" s="6"/>
      <c r="AQ46" s="6"/>
      <c r="AR46" s="6"/>
    </row>
    <row r="47" spans="1:47"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109">
        <v>0.44097222222222299</v>
      </c>
      <c r="AO47" s="6"/>
      <c r="AP47" s="6"/>
      <c r="AQ47" s="6"/>
      <c r="AR47" s="6"/>
    </row>
    <row r="48" spans="1:47"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109">
        <v>0.44444444444444497</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109">
        <v>0.44791666666666802</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109">
        <v>0.45138888888889001</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109">
        <v>0.45486111111111199</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109">
        <v>0.45833333333333498</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109">
        <v>0.46180555555555702</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109">
        <v>0.46527777777777901</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109">
        <v>0.468750000000001</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109">
        <v>0.47222222222222399</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109">
        <v>0.47569444444444597</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109">
        <v>0.47916666666666802</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109">
        <v>0.48263888888889001</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109">
        <v>0.48611111111111299</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109">
        <v>0.48958333333333498</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109">
        <v>0.49305555555555702</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109">
        <v>0.49652777777777901</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109">
        <v>0.500000000000002</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109">
        <v>0.50347222222222399</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109">
        <v>0.50694444444444597</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109">
        <v>0.51041666666666896</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109">
        <v>0.51388888888889095</v>
      </c>
      <c r="AO68" s="6"/>
      <c r="AP68" s="6"/>
      <c r="AQ68" s="6"/>
      <c r="AR68" s="6"/>
    </row>
    <row r="69" spans="1:44"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109">
        <v>0.51736111111111305</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109">
        <v>0.52083333333333504</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109">
        <v>0.52430555555555802</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109">
        <v>0.52777777777778001</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109">
        <v>0.531250000000002</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109">
        <v>0.53472222222222399</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109">
        <v>0.53819444444444697</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109">
        <v>0.54166666666666896</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109">
        <v>0.54513888888889095</v>
      </c>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109">
        <v>0.54861111111111305</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109">
        <v>0.55208333333333603</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109">
        <v>0.55555555555555802</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109">
        <v>0.55902777777778001</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109">
        <v>0.562500000000003</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109">
        <v>0.56597222222222499</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109">
        <v>0.56944444444444697</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109">
        <v>0.57291666666666896</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109">
        <v>0.57638888888889195</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109">
        <v>0.57986111111111405</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109">
        <v>0.58333333333333603</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109">
        <v>0.58680555555555802</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109">
        <v>0.59027777777778101</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109">
        <v>0.593750000000003</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109">
        <v>0.59722222222222499</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109">
        <v>0.60069444444444697</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109">
        <v>0.60416666666666996</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109">
        <v>0.60763888888889195</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109">
        <v>0.61111111111111405</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109">
        <v>0.61458333333333603</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109">
        <v>0.61805555555555902</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109">
        <v>0.62152777777778101</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109">
        <v>0.625000000000003</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109">
        <v>0.62847222222222598</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109">
        <v>0.63194444444444797</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109">
        <v>0.63541666666666996</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109">
        <v>0.63888888888889195</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109">
        <v>0.64236111111111505</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109">
        <v>0.64583333333333703</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109">
        <v>0.64930555555555902</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109">
        <v>0.65277777777778101</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109">
        <v>0.656250000000004</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109">
        <v>0.65972222222222598</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109">
        <v>0.66319444444444797</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109">
        <v>0.66666666666666996</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109">
        <v>0.67013888888889295</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109">
        <v>0.67361111111111505</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109">
        <v>0.67708333333333703</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109">
        <v>0.68055555555556002</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109">
        <v>0.68402777777778201</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109">
        <v>0.687500000000004</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109">
        <v>0.69097222222222598</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109">
        <v>0.69444444444444897</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109">
        <v>0.69791666666667096</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109">
        <v>0.70138888888889295</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109">
        <v>0.70486111111111505</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109">
        <v>0.70833333333333803</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109">
        <v>0.71180555555556002</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109">
        <v>0.71527777777778201</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109">
        <v>0.718750000000004</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109">
        <v>0.72222222222222698</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109">
        <v>0.72569444444444897</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109">
        <v>0.72916666666667096</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109">
        <v>0.73263888888889395</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109">
        <v>0.73611111111111605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109">
        <v>0.73958333333333803</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109">
        <v>0.74305555555556002</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109">
        <v>0.74652777777778301</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109">
        <v>0.750000000000005</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109">
        <v>0.75347222222222698</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109">
        <v>0.75694444444444897</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109">
        <v>0.76041666666667196</v>
      </c>
    </row>
    <row r="140" spans="1:33" s="28" customFormat="1" x14ac:dyDescent="0.15">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109">
        <v>0.76388888888889395</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109">
        <v>0.76736111111111605</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109">
        <v>0.77083333333333803</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109">
        <v>0.77430555555556102</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109">
        <v>0.77777777777778301</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109">
        <v>0.781250000000005</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109">
        <v>0.78472222222222798</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109">
        <v>0.78819444444444997</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109">
        <v>0.79166666666667196</v>
      </c>
    </row>
  </sheetData>
  <mergeCells count="89">
    <mergeCell ref="Y24:AC24"/>
    <mergeCell ref="Y25:AC25"/>
    <mergeCell ref="B30:AC30"/>
    <mergeCell ref="C24:O24"/>
    <mergeCell ref="C25:O25"/>
    <mergeCell ref="P25:R25"/>
    <mergeCell ref="S25:U25"/>
    <mergeCell ref="V25:X25"/>
    <mergeCell ref="P24:R24"/>
    <mergeCell ref="S24:U24"/>
    <mergeCell ref="V24:X24"/>
    <mergeCell ref="B31:AC31"/>
    <mergeCell ref="C26:O26"/>
    <mergeCell ref="P26:R26"/>
    <mergeCell ref="S26:U26"/>
    <mergeCell ref="V26:X26"/>
    <mergeCell ref="Y26:AC26"/>
    <mergeCell ref="P28:R28"/>
    <mergeCell ref="S28:U28"/>
    <mergeCell ref="V28:X28"/>
    <mergeCell ref="C28:O28"/>
    <mergeCell ref="P27:R27"/>
    <mergeCell ref="S27:U27"/>
    <mergeCell ref="V27:X27"/>
    <mergeCell ref="Y28:AC28"/>
    <mergeCell ref="Y27:AC27"/>
    <mergeCell ref="C27:O27"/>
    <mergeCell ref="V20:X20"/>
    <mergeCell ref="Y20:AC20"/>
    <mergeCell ref="C20:O20"/>
    <mergeCell ref="C21:O21"/>
    <mergeCell ref="Y23:AC23"/>
    <mergeCell ref="C22:O22"/>
    <mergeCell ref="C23:O23"/>
    <mergeCell ref="P21:R21"/>
    <mergeCell ref="S21:U21"/>
    <mergeCell ref="V21:X21"/>
    <mergeCell ref="P23:R23"/>
    <mergeCell ref="S23:U23"/>
    <mergeCell ref="V23:X23"/>
    <mergeCell ref="Y21:AC21"/>
    <mergeCell ref="V22:X22"/>
    <mergeCell ref="Y22:AC22"/>
    <mergeCell ref="Y19:AC19"/>
    <mergeCell ref="C19:O19"/>
    <mergeCell ref="B10:C11"/>
    <mergeCell ref="E10:I10"/>
    <mergeCell ref="J10:K11"/>
    <mergeCell ref="M10:P10"/>
    <mergeCell ref="V19:X19"/>
    <mergeCell ref="S16:U17"/>
    <mergeCell ref="V16:X17"/>
    <mergeCell ref="B18:O18"/>
    <mergeCell ref="P18:R18"/>
    <mergeCell ref="R10:U10"/>
    <mergeCell ref="V10:X11"/>
    <mergeCell ref="B3:AC3"/>
    <mergeCell ref="B6:C6"/>
    <mergeCell ref="D6:AC6"/>
    <mergeCell ref="B7:C7"/>
    <mergeCell ref="D7:AC7"/>
    <mergeCell ref="Y10:AC11"/>
    <mergeCell ref="E11:I11"/>
    <mergeCell ref="M11:P11"/>
    <mergeCell ref="R11:U11"/>
    <mergeCell ref="AI18:AJ18"/>
    <mergeCell ref="AK18:AL18"/>
    <mergeCell ref="AM18:AN18"/>
    <mergeCell ref="AI16:AJ16"/>
    <mergeCell ref="S18:U18"/>
    <mergeCell ref="V18:X18"/>
    <mergeCell ref="AK16:AL16"/>
    <mergeCell ref="AM16:AN16"/>
    <mergeCell ref="AH16:AH17"/>
    <mergeCell ref="Y16:AC17"/>
    <mergeCell ref="Y18:AC18"/>
    <mergeCell ref="B13:C14"/>
    <mergeCell ref="E13:U13"/>
    <mergeCell ref="V13:X14"/>
    <mergeCell ref="Y13:AC14"/>
    <mergeCell ref="E14:U14"/>
    <mergeCell ref="B16:O17"/>
    <mergeCell ref="P16:R17"/>
    <mergeCell ref="P19:R19"/>
    <mergeCell ref="S19:U19"/>
    <mergeCell ref="P22:R22"/>
    <mergeCell ref="S22:U22"/>
    <mergeCell ref="P20:R20"/>
    <mergeCell ref="S20:U20"/>
  </mergeCells>
  <phoneticPr fontId="1"/>
  <dataValidations count="2">
    <dataValidation type="list" allowBlank="1" showInputMessage="1" showErrorMessage="1" sqref="S28 V28 P28 P19:X24">
      <formula1>$AH$19:$AH$23</formula1>
    </dataValidation>
    <dataValidation type="list" allowBlank="1" showInputMessage="1" showErrorMessage="1" sqref="P25:P27 S25:S27 V25:V27">
      <formula1>$AH$19:$AH$22</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B150"/>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42" width="9" style="6"/>
    <col min="43" max="43" width="9" style="6" customWidth="1"/>
    <col min="44"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41"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41"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406</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89">
        <v>1</v>
      </c>
      <c r="E10" s="675"/>
      <c r="F10" s="676"/>
      <c r="G10" s="676"/>
      <c r="H10" s="676"/>
      <c r="I10" s="677"/>
      <c r="J10" s="447" t="s">
        <v>30</v>
      </c>
      <c r="K10" s="357"/>
      <c r="L10" s="90">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92">
        <v>2</v>
      </c>
      <c r="E11" s="657" t="s">
        <v>550</v>
      </c>
      <c r="F11" s="658"/>
      <c r="G11" s="658"/>
      <c r="H11" s="658"/>
      <c r="I11" s="659"/>
      <c r="J11" s="447"/>
      <c r="K11" s="357"/>
      <c r="L11" s="90">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F12" s="77"/>
      <c r="AG12" s="77"/>
    </row>
    <row r="13" spans="1:41" s="77" customFormat="1" ht="18.75" customHeight="1" x14ac:dyDescent="0.15">
      <c r="B13" s="385" t="s">
        <v>4</v>
      </c>
      <c r="C13" s="385"/>
      <c r="D13" s="89">
        <v>1</v>
      </c>
      <c r="E13" s="672" t="s">
        <v>549</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92">
        <v>2</v>
      </c>
      <c r="E14" s="669" t="s">
        <v>550</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F16" s="99" t="s">
        <v>13</v>
      </c>
      <c r="AG16" s="99" t="s">
        <v>31</v>
      </c>
      <c r="AH16" s="508"/>
      <c r="AI16" s="496" t="s">
        <v>44</v>
      </c>
      <c r="AJ16" s="497"/>
      <c r="AK16" s="496" t="s">
        <v>34</v>
      </c>
      <c r="AL16" s="497"/>
      <c r="AM16" s="496" t="s">
        <v>43</v>
      </c>
      <c r="AN16" s="497"/>
    </row>
    <row r="17" spans="1:54"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F17" s="100"/>
      <c r="AG17" s="101" t="s">
        <v>32</v>
      </c>
      <c r="AH17" s="509"/>
      <c r="AI17" s="102" t="s">
        <v>45</v>
      </c>
      <c r="AJ17" s="103" t="s">
        <v>46</v>
      </c>
      <c r="AK17" s="102" t="s">
        <v>45</v>
      </c>
      <c r="AL17" s="104" t="s">
        <v>46</v>
      </c>
      <c r="AM17" s="105" t="s">
        <v>173</v>
      </c>
      <c r="AN17" s="104" t="s">
        <v>46</v>
      </c>
    </row>
    <row r="18" spans="1:54"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460"/>
      <c r="Z18" s="461"/>
      <c r="AA18" s="461"/>
      <c r="AB18" s="461"/>
      <c r="AC18" s="461"/>
      <c r="AD18" s="79"/>
      <c r="AF18" s="99" t="s">
        <v>13</v>
      </c>
      <c r="AG18" s="99" t="s">
        <v>31</v>
      </c>
      <c r="AH18" s="106"/>
      <c r="AI18" s="496" t="s">
        <v>44</v>
      </c>
      <c r="AJ18" s="497"/>
      <c r="AK18" s="496" t="s">
        <v>34</v>
      </c>
      <c r="AL18" s="497"/>
      <c r="AM18" s="496" t="s">
        <v>43</v>
      </c>
      <c r="AN18" s="497"/>
    </row>
    <row r="19" spans="1:54" s="77" customFormat="1" ht="41.25" customHeight="1" x14ac:dyDescent="0.15">
      <c r="A19" s="79"/>
      <c r="B19" s="107" t="s">
        <v>36</v>
      </c>
      <c r="C19" s="467" t="s">
        <v>407</v>
      </c>
      <c r="D19" s="468"/>
      <c r="E19" s="468"/>
      <c r="F19" s="468"/>
      <c r="G19" s="468"/>
      <c r="H19" s="468"/>
      <c r="I19" s="468"/>
      <c r="J19" s="468"/>
      <c r="K19" s="468"/>
      <c r="L19" s="468"/>
      <c r="M19" s="468"/>
      <c r="N19" s="468"/>
      <c r="O19" s="468"/>
      <c r="P19" s="488"/>
      <c r="Q19" s="463"/>
      <c r="R19" s="489"/>
      <c r="S19" s="462"/>
      <c r="T19" s="463"/>
      <c r="U19" s="464"/>
      <c r="V19" s="474"/>
      <c r="W19" s="474"/>
      <c r="X19" s="474"/>
      <c r="Y19" s="465"/>
      <c r="Z19" s="465"/>
      <c r="AA19" s="465"/>
      <c r="AB19" s="465"/>
      <c r="AC19" s="466"/>
      <c r="AD19" s="79"/>
      <c r="AF19" s="108" t="s">
        <v>174</v>
      </c>
      <c r="AG19" s="109">
        <v>0.33333333333333331</v>
      </c>
      <c r="AH19" s="110"/>
      <c r="AI19" s="111"/>
      <c r="AJ19" s="112"/>
      <c r="AK19" s="113"/>
      <c r="AL19" s="114"/>
      <c r="AM19" s="113"/>
      <c r="AN19" s="114"/>
      <c r="AP19" s="304"/>
      <c r="AQ19" s="304"/>
      <c r="AR19" s="304"/>
      <c r="AS19" s="304"/>
      <c r="AT19" s="304"/>
      <c r="AU19" s="304"/>
      <c r="AV19" s="304"/>
      <c r="AW19" s="304"/>
      <c r="AX19" s="304"/>
      <c r="AY19" s="304"/>
      <c r="AZ19" s="304"/>
      <c r="BA19" s="304"/>
      <c r="BB19" s="304"/>
    </row>
    <row r="20" spans="1:54" s="77" customFormat="1" ht="41.25" customHeight="1" x14ac:dyDescent="0.15">
      <c r="A20" s="79"/>
      <c r="B20" s="107" t="s">
        <v>184</v>
      </c>
      <c r="C20" s="467" t="s">
        <v>408</v>
      </c>
      <c r="D20" s="468"/>
      <c r="E20" s="468"/>
      <c r="F20" s="468"/>
      <c r="G20" s="468"/>
      <c r="H20" s="468"/>
      <c r="I20" s="468"/>
      <c r="J20" s="468"/>
      <c r="K20" s="468"/>
      <c r="L20" s="468"/>
      <c r="M20" s="468"/>
      <c r="N20" s="468"/>
      <c r="O20" s="468"/>
      <c r="P20" s="416"/>
      <c r="Q20" s="417"/>
      <c r="R20" s="418"/>
      <c r="S20" s="433"/>
      <c r="T20" s="434"/>
      <c r="U20" s="435"/>
      <c r="V20" s="436"/>
      <c r="W20" s="436"/>
      <c r="X20" s="436"/>
      <c r="Y20" s="437"/>
      <c r="Z20" s="437"/>
      <c r="AA20" s="437"/>
      <c r="AB20" s="437"/>
      <c r="AC20" s="438"/>
      <c r="AD20" s="79"/>
      <c r="AF20" s="115" t="s">
        <v>178</v>
      </c>
      <c r="AG20" s="109">
        <v>0.33680555555555558</v>
      </c>
      <c r="AH20" s="110">
        <v>4</v>
      </c>
      <c r="AI20" s="111" t="s">
        <v>179</v>
      </c>
      <c r="AJ20" s="112" t="s">
        <v>48</v>
      </c>
      <c r="AK20" s="111" t="s">
        <v>55</v>
      </c>
      <c r="AL20" s="116" t="s">
        <v>56</v>
      </c>
      <c r="AM20" s="111" t="s">
        <v>57</v>
      </c>
      <c r="AN20" s="116" t="s">
        <v>58</v>
      </c>
      <c r="AP20" s="304"/>
      <c r="AQ20" s="304"/>
      <c r="AR20" s="304"/>
      <c r="AS20" s="304"/>
      <c r="AT20" s="304"/>
      <c r="AU20" s="304"/>
      <c r="AV20" s="304"/>
      <c r="AW20" s="304"/>
      <c r="AX20" s="304"/>
      <c r="AY20" s="304"/>
      <c r="AZ20" s="304"/>
      <c r="BA20" s="304"/>
      <c r="BB20" s="304"/>
    </row>
    <row r="21" spans="1:54" s="77" customFormat="1" ht="41.25" customHeight="1" x14ac:dyDescent="0.15">
      <c r="A21" s="79"/>
      <c r="B21" s="107" t="s">
        <v>185</v>
      </c>
      <c r="C21" s="408" t="s">
        <v>409</v>
      </c>
      <c r="D21" s="409"/>
      <c r="E21" s="409"/>
      <c r="F21" s="409"/>
      <c r="G21" s="409"/>
      <c r="H21" s="409"/>
      <c r="I21" s="409"/>
      <c r="J21" s="409"/>
      <c r="K21" s="409"/>
      <c r="L21" s="409"/>
      <c r="M21" s="409"/>
      <c r="N21" s="409"/>
      <c r="O21" s="409"/>
      <c r="P21" s="416"/>
      <c r="Q21" s="417"/>
      <c r="R21" s="418"/>
      <c r="S21" s="623"/>
      <c r="T21" s="624"/>
      <c r="U21" s="625"/>
      <c r="V21" s="622"/>
      <c r="W21" s="622"/>
      <c r="X21" s="622"/>
      <c r="Y21" s="626"/>
      <c r="Z21" s="626"/>
      <c r="AA21" s="626"/>
      <c r="AB21" s="626"/>
      <c r="AC21" s="627"/>
      <c r="AD21" s="79"/>
      <c r="AF21" s="85"/>
      <c r="AG21" s="109">
        <v>0.34027777777777801</v>
      </c>
      <c r="AH21" s="117">
        <v>3</v>
      </c>
      <c r="AI21" s="118" t="s">
        <v>180</v>
      </c>
      <c r="AJ21" s="119" t="s">
        <v>181</v>
      </c>
      <c r="AK21" s="118" t="s">
        <v>59</v>
      </c>
      <c r="AL21" s="120" t="s">
        <v>60</v>
      </c>
      <c r="AM21" s="118" t="s">
        <v>61</v>
      </c>
      <c r="AN21" s="120" t="s">
        <v>62</v>
      </c>
      <c r="AP21" s="304"/>
      <c r="AQ21" s="304"/>
      <c r="AR21" s="304"/>
      <c r="AS21" s="304"/>
      <c r="AT21" s="304"/>
      <c r="AU21" s="304"/>
      <c r="AV21" s="304"/>
      <c r="AW21" s="304"/>
      <c r="AX21" s="304"/>
      <c r="AY21" s="304"/>
      <c r="AZ21" s="304"/>
      <c r="BA21" s="304"/>
      <c r="BB21" s="304"/>
    </row>
    <row r="22" spans="1:54" s="77" customFormat="1" ht="41.25" customHeight="1" x14ac:dyDescent="0.15">
      <c r="A22" s="79"/>
      <c r="B22" s="107" t="s">
        <v>186</v>
      </c>
      <c r="C22" s="408" t="s">
        <v>410</v>
      </c>
      <c r="D22" s="409"/>
      <c r="E22" s="409"/>
      <c r="F22" s="409"/>
      <c r="G22" s="409"/>
      <c r="H22" s="409"/>
      <c r="I22" s="409"/>
      <c r="J22" s="409"/>
      <c r="K22" s="409"/>
      <c r="L22" s="409"/>
      <c r="M22" s="409"/>
      <c r="N22" s="409"/>
      <c r="O22" s="409"/>
      <c r="P22" s="416"/>
      <c r="Q22" s="417"/>
      <c r="R22" s="418"/>
      <c r="S22" s="787"/>
      <c r="T22" s="788"/>
      <c r="U22" s="788"/>
      <c r="V22" s="786"/>
      <c r="W22" s="786"/>
      <c r="X22" s="786"/>
      <c r="Y22" s="442"/>
      <c r="Z22" s="442"/>
      <c r="AA22" s="442"/>
      <c r="AB22" s="442"/>
      <c r="AC22" s="443"/>
      <c r="AD22" s="79"/>
      <c r="AF22" s="85"/>
      <c r="AG22" s="109">
        <v>0.34375</v>
      </c>
      <c r="AH22" s="117">
        <v>2</v>
      </c>
      <c r="AI22" s="118" t="s">
        <v>182</v>
      </c>
      <c r="AJ22" s="119" t="s">
        <v>181</v>
      </c>
      <c r="AK22" s="118" t="s">
        <v>63</v>
      </c>
      <c r="AL22" s="120" t="s">
        <v>64</v>
      </c>
      <c r="AM22" s="118" t="s">
        <v>65</v>
      </c>
      <c r="AN22" s="120" t="s">
        <v>66</v>
      </c>
      <c r="AP22" s="304"/>
      <c r="AQ22" s="304"/>
      <c r="AR22" s="304"/>
      <c r="AS22" s="304"/>
      <c r="AT22" s="304"/>
      <c r="AU22" s="304"/>
      <c r="AV22" s="304"/>
      <c r="AW22" s="304"/>
      <c r="AX22" s="304"/>
      <c r="AY22" s="304"/>
      <c r="AZ22" s="304"/>
      <c r="BA22" s="304"/>
      <c r="BB22" s="304"/>
    </row>
    <row r="23" spans="1:54" s="77" customFormat="1" ht="41.25" customHeight="1" thickBot="1" x14ac:dyDescent="0.2">
      <c r="A23" s="79"/>
      <c r="B23" s="107" t="s">
        <v>187</v>
      </c>
      <c r="C23" s="408" t="s">
        <v>411</v>
      </c>
      <c r="D23" s="409"/>
      <c r="E23" s="409"/>
      <c r="F23" s="409"/>
      <c r="G23" s="409"/>
      <c r="H23" s="409"/>
      <c r="I23" s="409"/>
      <c r="J23" s="409"/>
      <c r="K23" s="409"/>
      <c r="L23" s="409"/>
      <c r="M23" s="409"/>
      <c r="N23" s="409"/>
      <c r="O23" s="409"/>
      <c r="P23" s="413"/>
      <c r="Q23" s="414"/>
      <c r="R23" s="415"/>
      <c r="S23" s="430"/>
      <c r="T23" s="431"/>
      <c r="U23" s="431"/>
      <c r="V23" s="432"/>
      <c r="W23" s="432"/>
      <c r="X23" s="432"/>
      <c r="Y23" s="423"/>
      <c r="Z23" s="423"/>
      <c r="AA23" s="423"/>
      <c r="AB23" s="423"/>
      <c r="AC23" s="424"/>
      <c r="AD23" s="79"/>
      <c r="AF23" s="85"/>
      <c r="AG23" s="109">
        <v>0.34722222222222199</v>
      </c>
      <c r="AH23" s="121">
        <v>1</v>
      </c>
      <c r="AI23" s="122" t="s">
        <v>183</v>
      </c>
      <c r="AJ23" s="103" t="s">
        <v>181</v>
      </c>
      <c r="AK23" s="122" t="s">
        <v>67</v>
      </c>
      <c r="AL23" s="123" t="s">
        <v>68</v>
      </c>
      <c r="AM23" s="122" t="s">
        <v>69</v>
      </c>
      <c r="AN23" s="123" t="s">
        <v>70</v>
      </c>
      <c r="AP23" s="304"/>
      <c r="AQ23" s="304"/>
      <c r="AR23" s="304"/>
      <c r="AS23" s="304"/>
      <c r="AT23" s="304"/>
      <c r="AU23" s="304"/>
      <c r="AV23" s="304"/>
      <c r="AW23" s="304"/>
      <c r="AX23" s="304"/>
      <c r="AY23" s="304"/>
      <c r="AZ23" s="304"/>
      <c r="BA23" s="304"/>
      <c r="BB23" s="304"/>
    </row>
    <row r="24" spans="1:54" s="77" customFormat="1" ht="41.25" customHeight="1" x14ac:dyDescent="0.15">
      <c r="A24" s="79"/>
      <c r="B24" s="107"/>
      <c r="C24" s="393"/>
      <c r="D24" s="394"/>
      <c r="E24" s="394"/>
      <c r="F24" s="394"/>
      <c r="G24" s="394"/>
      <c r="H24" s="394"/>
      <c r="I24" s="394"/>
      <c r="J24" s="394"/>
      <c r="K24" s="394"/>
      <c r="L24" s="394"/>
      <c r="M24" s="394"/>
      <c r="N24" s="394"/>
      <c r="O24" s="394"/>
      <c r="P24" s="759"/>
      <c r="Q24" s="759"/>
      <c r="R24" s="759"/>
      <c r="S24" s="789"/>
      <c r="T24" s="790"/>
      <c r="U24" s="790"/>
      <c r="V24" s="791"/>
      <c r="W24" s="429"/>
      <c r="X24" s="429"/>
      <c r="Y24" s="425"/>
      <c r="Z24" s="425"/>
      <c r="AA24" s="425"/>
      <c r="AB24" s="425"/>
      <c r="AC24" s="425"/>
      <c r="AD24" s="79"/>
      <c r="AF24" s="85"/>
      <c r="AG24" s="109">
        <v>0.35069444444444497</v>
      </c>
      <c r="AH24" s="124"/>
      <c r="AI24" s="85"/>
      <c r="AJ24" s="85"/>
      <c r="AK24" s="124"/>
      <c r="AL24" s="85"/>
      <c r="AM24" s="124"/>
      <c r="AN24" s="124"/>
    </row>
    <row r="25" spans="1:54" s="77" customFormat="1" ht="41.25" customHeight="1" x14ac:dyDescent="0.15">
      <c r="A25" s="79"/>
      <c r="B25" s="107"/>
      <c r="C25" s="393"/>
      <c r="D25" s="394"/>
      <c r="E25" s="394"/>
      <c r="F25" s="394"/>
      <c r="G25" s="394"/>
      <c r="H25" s="394"/>
      <c r="I25" s="394"/>
      <c r="J25" s="394"/>
      <c r="K25" s="394"/>
      <c r="L25" s="394"/>
      <c r="M25" s="394"/>
      <c r="N25" s="394"/>
      <c r="O25" s="394"/>
      <c r="P25" s="769"/>
      <c r="Q25" s="769"/>
      <c r="R25" s="769"/>
      <c r="S25" s="792"/>
      <c r="T25" s="793"/>
      <c r="U25" s="793"/>
      <c r="V25" s="634"/>
      <c r="W25" s="399"/>
      <c r="X25" s="399"/>
      <c r="Y25" s="400"/>
      <c r="Z25" s="400"/>
      <c r="AA25" s="400"/>
      <c r="AB25" s="400"/>
      <c r="AC25" s="400"/>
      <c r="AD25" s="79"/>
      <c r="AF25" s="85"/>
      <c r="AG25" s="109">
        <v>0.35416666666666702</v>
      </c>
      <c r="AH25" s="124"/>
      <c r="AI25" s="85"/>
      <c r="AJ25" s="85"/>
      <c r="AK25" s="124"/>
      <c r="AL25" s="85"/>
      <c r="AM25" s="124"/>
      <c r="AN25" s="124"/>
    </row>
    <row r="26" spans="1:54" s="77" customFormat="1" ht="41.25" customHeight="1" x14ac:dyDescent="0.15">
      <c r="A26" s="79"/>
      <c r="B26" s="125"/>
      <c r="C26" s="393"/>
      <c r="D26" s="394"/>
      <c r="E26" s="394"/>
      <c r="F26" s="394"/>
      <c r="G26" s="394"/>
      <c r="H26" s="394"/>
      <c r="I26" s="394"/>
      <c r="J26" s="394"/>
      <c r="K26" s="394"/>
      <c r="L26" s="394"/>
      <c r="M26" s="394"/>
      <c r="N26" s="394"/>
      <c r="O26" s="394"/>
      <c r="P26" s="769"/>
      <c r="Q26" s="769"/>
      <c r="R26" s="769"/>
      <c r="S26" s="792"/>
      <c r="T26" s="793"/>
      <c r="U26" s="793"/>
      <c r="V26" s="634"/>
      <c r="W26" s="399"/>
      <c r="X26" s="399"/>
      <c r="Y26" s="400"/>
      <c r="Z26" s="400"/>
      <c r="AA26" s="400"/>
      <c r="AB26" s="400"/>
      <c r="AC26" s="400"/>
      <c r="AD26" s="79"/>
      <c r="AF26" s="85"/>
      <c r="AG26" s="109">
        <v>0.35763888888888901</v>
      </c>
      <c r="AH26" s="85"/>
      <c r="AI26" s="85"/>
      <c r="AJ26" s="85"/>
      <c r="AK26" s="124"/>
      <c r="AL26" s="85"/>
      <c r="AM26" s="124"/>
      <c r="AN26" s="124"/>
    </row>
    <row r="27" spans="1:54" s="77" customFormat="1" ht="41.25" customHeight="1" x14ac:dyDescent="0.15">
      <c r="A27" s="79"/>
      <c r="B27" s="107"/>
      <c r="C27" s="393"/>
      <c r="D27" s="394"/>
      <c r="E27" s="394"/>
      <c r="F27" s="394"/>
      <c r="G27" s="394"/>
      <c r="H27" s="394"/>
      <c r="I27" s="394"/>
      <c r="J27" s="394"/>
      <c r="K27" s="394"/>
      <c r="L27" s="394"/>
      <c r="M27" s="394"/>
      <c r="N27" s="394"/>
      <c r="O27" s="394"/>
      <c r="P27" s="769"/>
      <c r="Q27" s="769"/>
      <c r="R27" s="769"/>
      <c r="S27" s="792"/>
      <c r="T27" s="793"/>
      <c r="U27" s="793"/>
      <c r="V27" s="634"/>
      <c r="W27" s="399"/>
      <c r="X27" s="399"/>
      <c r="Y27" s="400"/>
      <c r="Z27" s="400"/>
      <c r="AA27" s="400"/>
      <c r="AB27" s="400"/>
      <c r="AC27" s="400"/>
      <c r="AD27" s="79"/>
      <c r="AF27" s="85"/>
      <c r="AG27" s="109">
        <v>0.35416666666666702</v>
      </c>
      <c r="AH27" s="124"/>
      <c r="AI27" s="85"/>
      <c r="AJ27" s="85"/>
      <c r="AK27" s="124"/>
      <c r="AL27" s="85"/>
      <c r="AM27" s="124"/>
      <c r="AN27" s="124"/>
    </row>
    <row r="28" spans="1:54"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54"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54"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54"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54" s="85" customFormat="1" ht="15.75" customHeight="1" x14ac:dyDescent="0.15">
      <c r="A32" s="79"/>
      <c r="B32" s="126"/>
      <c r="C32" s="79"/>
      <c r="D32" s="79"/>
      <c r="E32" s="79"/>
      <c r="F32" s="79"/>
      <c r="G32" s="79"/>
      <c r="H32" s="79"/>
      <c r="I32" s="79"/>
      <c r="J32" s="79"/>
      <c r="K32" s="79"/>
      <c r="L32" s="79"/>
      <c r="P32" s="79"/>
      <c r="Q32" s="79"/>
      <c r="R32" s="79"/>
      <c r="S32" s="79"/>
      <c r="T32" s="79"/>
      <c r="U32" s="79"/>
      <c r="V32" s="79"/>
      <c r="W32" s="79"/>
      <c r="X32" s="79"/>
      <c r="Y32" s="79"/>
      <c r="Z32" s="79"/>
      <c r="AA32" s="79"/>
      <c r="AB32" s="79"/>
      <c r="AC32" s="79"/>
      <c r="AD32" s="79"/>
      <c r="AE32" s="77"/>
      <c r="AG32" s="109">
        <v>0.38194444444444497</v>
      </c>
      <c r="AO32" s="77"/>
      <c r="AP32" s="77"/>
      <c r="AQ32" s="77"/>
      <c r="AR32" s="77"/>
      <c r="AS32" s="77"/>
      <c r="AT32" s="77"/>
      <c r="AU32" s="77"/>
    </row>
    <row r="33" spans="1:47" s="85" customFormat="1" ht="15.75" customHeight="1" x14ac:dyDescent="0.15">
      <c r="A33" s="79"/>
      <c r="B33" s="126"/>
      <c r="C33" s="79"/>
      <c r="D33" s="79"/>
      <c r="E33" s="79"/>
      <c r="F33" s="79"/>
      <c r="G33" s="79"/>
      <c r="H33" s="79"/>
      <c r="I33" s="79"/>
      <c r="J33" s="79"/>
      <c r="K33" s="79"/>
      <c r="L33" s="79"/>
      <c r="P33" s="79"/>
      <c r="Q33" s="79"/>
      <c r="R33" s="79"/>
      <c r="S33" s="79"/>
      <c r="T33" s="79"/>
      <c r="U33" s="79"/>
      <c r="V33" s="79"/>
      <c r="W33" s="79"/>
      <c r="X33" s="79"/>
      <c r="Y33" s="79"/>
      <c r="Z33" s="79"/>
      <c r="AA33" s="79"/>
      <c r="AB33" s="79"/>
      <c r="AC33" s="79"/>
      <c r="AD33" s="79"/>
      <c r="AE33" s="77"/>
      <c r="AG33" s="109">
        <v>0.38541666666666702</v>
      </c>
      <c r="AO33" s="77"/>
      <c r="AP33" s="77"/>
      <c r="AQ33" s="77"/>
      <c r="AR33" s="77"/>
      <c r="AS33" s="77"/>
      <c r="AT33" s="77"/>
      <c r="AU33" s="77"/>
    </row>
    <row r="34" spans="1:47" s="85" customFormat="1" ht="15.75" customHeight="1" x14ac:dyDescent="0.15">
      <c r="A34" s="79"/>
      <c r="B34" s="126"/>
      <c r="C34" s="79"/>
      <c r="D34" s="79"/>
      <c r="E34" s="79"/>
      <c r="F34" s="79"/>
      <c r="G34" s="79"/>
      <c r="H34" s="79"/>
      <c r="I34" s="79"/>
      <c r="J34" s="79"/>
      <c r="K34" s="79"/>
      <c r="L34" s="79"/>
      <c r="P34" s="79"/>
      <c r="Q34" s="79"/>
      <c r="R34" s="79"/>
      <c r="S34" s="79"/>
      <c r="T34" s="79"/>
      <c r="U34" s="79"/>
      <c r="V34" s="79"/>
      <c r="W34" s="79"/>
      <c r="X34" s="79"/>
      <c r="Y34" s="79"/>
      <c r="Z34" s="79"/>
      <c r="AA34" s="79"/>
      <c r="AB34" s="79"/>
      <c r="AC34" s="79"/>
      <c r="AD34" s="79"/>
      <c r="AE34" s="77"/>
      <c r="AG34" s="109">
        <v>0.38888888888889001</v>
      </c>
      <c r="AO34" s="77"/>
      <c r="AP34" s="77"/>
      <c r="AQ34" s="77"/>
      <c r="AR34" s="77"/>
      <c r="AS34" s="77"/>
      <c r="AT34" s="77"/>
      <c r="AU34" s="77"/>
    </row>
    <row r="35" spans="1:47" s="85" customFormat="1" ht="15.75" customHeight="1" x14ac:dyDescent="0.15">
      <c r="A35" s="5"/>
      <c r="B35" s="126"/>
      <c r="C35" s="79"/>
      <c r="D35" s="79"/>
      <c r="E35" s="79"/>
      <c r="F35" s="79"/>
      <c r="G35" s="79"/>
      <c r="H35" s="79"/>
      <c r="I35" s="79"/>
      <c r="J35" s="79"/>
      <c r="K35" s="79"/>
      <c r="L35" s="79"/>
      <c r="P35" s="79"/>
      <c r="Q35" s="79"/>
      <c r="R35" s="5"/>
      <c r="S35" s="5"/>
      <c r="T35" s="5"/>
      <c r="U35" s="5"/>
      <c r="V35" s="5"/>
      <c r="W35" s="5"/>
      <c r="X35" s="5"/>
      <c r="Y35" s="5"/>
      <c r="Z35" s="5"/>
      <c r="AA35" s="5"/>
      <c r="AB35" s="5"/>
      <c r="AC35" s="5"/>
      <c r="AD35" s="5"/>
      <c r="AE35" s="127"/>
      <c r="AG35" s="109">
        <v>0.39236111111111199</v>
      </c>
      <c r="AO35" s="77"/>
      <c r="AP35" s="77"/>
      <c r="AQ35" s="77"/>
      <c r="AR35" s="77"/>
      <c r="AS35" s="77"/>
      <c r="AT35" s="77"/>
      <c r="AU35" s="77"/>
    </row>
    <row r="36" spans="1:47" s="28" customFormat="1" ht="15.75" customHeight="1" x14ac:dyDescent="0.15">
      <c r="A36" s="5"/>
      <c r="B36" s="126"/>
      <c r="C36" s="79"/>
      <c r="D36" s="79"/>
      <c r="E36" s="79"/>
      <c r="F36" s="79"/>
      <c r="G36" s="79"/>
      <c r="H36" s="79"/>
      <c r="I36" s="79"/>
      <c r="J36" s="79"/>
      <c r="K36" s="79"/>
      <c r="L36" s="79"/>
      <c r="M36" s="85"/>
      <c r="N36" s="85"/>
      <c r="O36" s="85"/>
      <c r="P36" s="79"/>
      <c r="Q36" s="79"/>
      <c r="R36" s="5"/>
      <c r="S36" s="5"/>
      <c r="T36" s="5"/>
      <c r="U36" s="5"/>
      <c r="V36" s="5"/>
      <c r="W36" s="5"/>
      <c r="X36" s="5"/>
      <c r="Y36" s="5"/>
      <c r="Z36" s="5"/>
      <c r="AA36" s="5"/>
      <c r="AB36" s="5"/>
      <c r="AC36" s="5"/>
      <c r="AD36" s="5"/>
      <c r="AE36" s="8"/>
      <c r="AG36" s="24">
        <v>0.39583333333333398</v>
      </c>
      <c r="AO36" s="6"/>
      <c r="AP36" s="6"/>
      <c r="AQ36" s="6"/>
      <c r="AR36" s="6"/>
      <c r="AS36" s="6"/>
      <c r="AT36" s="6"/>
      <c r="AU36" s="6"/>
    </row>
    <row r="37" spans="1:47" s="28" customFormat="1" ht="15.75" customHeight="1" x14ac:dyDescent="0.15">
      <c r="A37" s="5"/>
      <c r="B37" s="126"/>
      <c r="C37" s="79"/>
      <c r="D37" s="79"/>
      <c r="E37" s="79"/>
      <c r="F37" s="79"/>
      <c r="G37" s="79"/>
      <c r="H37" s="79"/>
      <c r="I37" s="79"/>
      <c r="J37" s="79"/>
      <c r="K37" s="79"/>
      <c r="L37" s="79"/>
      <c r="M37" s="85"/>
      <c r="N37" s="85"/>
      <c r="O37" s="85"/>
      <c r="P37" s="79"/>
      <c r="Q37" s="79"/>
      <c r="R37" s="5"/>
      <c r="S37" s="5"/>
      <c r="T37" s="5"/>
      <c r="U37" s="5"/>
      <c r="V37" s="5"/>
      <c r="W37" s="5"/>
      <c r="X37" s="5"/>
      <c r="Y37" s="5"/>
      <c r="Z37" s="5"/>
      <c r="AA37" s="5"/>
      <c r="AB37" s="5"/>
      <c r="AC37" s="5"/>
      <c r="AD37" s="5"/>
      <c r="AE37" s="8"/>
      <c r="AG37" s="24">
        <v>0.39930555555555602</v>
      </c>
      <c r="AO37" s="6"/>
      <c r="AP37" s="6"/>
      <c r="AQ37" s="6"/>
      <c r="AR37" s="6"/>
      <c r="AS37" s="6"/>
      <c r="AT37" s="6"/>
      <c r="AU37" s="6"/>
    </row>
    <row r="38" spans="1:47" s="28" customFormat="1" ht="15.75" customHeight="1" x14ac:dyDescent="0.15">
      <c r="A38" s="5"/>
      <c r="B38" s="126"/>
      <c r="C38" s="79"/>
      <c r="D38" s="79"/>
      <c r="E38" s="79"/>
      <c r="F38" s="79"/>
      <c r="G38" s="79"/>
      <c r="H38" s="79"/>
      <c r="I38" s="79"/>
      <c r="J38" s="79"/>
      <c r="K38" s="79"/>
      <c r="L38" s="79"/>
      <c r="M38" s="85"/>
      <c r="N38" s="85"/>
      <c r="O38" s="85"/>
      <c r="P38" s="79"/>
      <c r="Q38" s="79"/>
      <c r="R38" s="5"/>
      <c r="S38" s="5"/>
      <c r="T38" s="5"/>
      <c r="U38" s="5"/>
      <c r="V38" s="5"/>
      <c r="W38" s="5"/>
      <c r="X38" s="5"/>
      <c r="Y38" s="5"/>
      <c r="Z38" s="5"/>
      <c r="AA38" s="5"/>
      <c r="AB38" s="5"/>
      <c r="AC38" s="5"/>
      <c r="AD38" s="5"/>
      <c r="AE38" s="8"/>
      <c r="AG38" s="24">
        <v>0.40277777777777901</v>
      </c>
      <c r="AO38" s="6"/>
      <c r="AP38" s="6"/>
      <c r="AQ38" s="6"/>
      <c r="AR38" s="6"/>
      <c r="AS38" s="6"/>
      <c r="AT38" s="6"/>
    </row>
    <row r="39" spans="1:47" s="28" customFormat="1" ht="15.75" customHeight="1" x14ac:dyDescent="0.15">
      <c r="A39" s="5"/>
      <c r="B39" s="126"/>
      <c r="C39" s="79"/>
      <c r="D39" s="79"/>
      <c r="E39" s="79"/>
      <c r="F39" s="79"/>
      <c r="G39" s="79"/>
      <c r="H39" s="79"/>
      <c r="I39" s="79"/>
      <c r="J39" s="79"/>
      <c r="K39" s="79"/>
      <c r="L39" s="79"/>
      <c r="M39" s="85"/>
      <c r="N39" s="85"/>
      <c r="O39" s="85"/>
      <c r="P39" s="79"/>
      <c r="Q39" s="79"/>
      <c r="R39" s="5"/>
      <c r="S39" s="5"/>
      <c r="T39" s="5"/>
      <c r="U39" s="5"/>
      <c r="V39" s="5"/>
      <c r="W39" s="5"/>
      <c r="X39" s="5"/>
      <c r="Y39" s="5"/>
      <c r="Z39" s="5"/>
      <c r="AA39" s="5"/>
      <c r="AB39" s="5"/>
      <c r="AC39" s="5"/>
      <c r="AD39" s="5"/>
      <c r="AE39" s="8"/>
      <c r="AG39" s="24">
        <v>0.406250000000001</v>
      </c>
      <c r="AO39" s="6"/>
      <c r="AP39" s="6"/>
      <c r="AQ39" s="6"/>
      <c r="AR39" s="6"/>
      <c r="AS39" s="6"/>
      <c r="AT39" s="6"/>
    </row>
    <row r="40" spans="1:47" s="28" customFormat="1" ht="15.75" customHeight="1" x14ac:dyDescent="0.15">
      <c r="A40" s="5"/>
      <c r="B40" s="126"/>
      <c r="C40" s="79"/>
      <c r="D40" s="79"/>
      <c r="E40" s="79"/>
      <c r="F40" s="79"/>
      <c r="G40" s="79"/>
      <c r="H40" s="79"/>
      <c r="I40" s="79"/>
      <c r="J40" s="79"/>
      <c r="K40" s="79"/>
      <c r="L40" s="79"/>
      <c r="M40" s="85"/>
      <c r="N40" s="85"/>
      <c r="O40" s="85"/>
      <c r="P40" s="79"/>
      <c r="Q40" s="79"/>
      <c r="R40" s="5"/>
      <c r="S40" s="5"/>
      <c r="T40" s="5"/>
      <c r="U40" s="5"/>
      <c r="V40" s="5"/>
      <c r="W40" s="5"/>
      <c r="X40" s="5"/>
      <c r="Y40" s="5"/>
      <c r="Z40" s="5"/>
      <c r="AA40" s="5"/>
      <c r="AB40" s="5"/>
      <c r="AC40" s="5"/>
      <c r="AD40" s="5"/>
      <c r="AE40" s="8"/>
      <c r="AG40" s="24">
        <v>0.40972222222222299</v>
      </c>
      <c r="AO40" s="6"/>
      <c r="AP40" s="6"/>
      <c r="AQ40" s="6"/>
      <c r="AR40" s="6"/>
      <c r="AS40" s="6"/>
      <c r="AT40" s="6"/>
    </row>
    <row r="41" spans="1:47" s="28" customFormat="1" ht="15.75" customHeight="1" x14ac:dyDescent="0.15">
      <c r="A41" s="5"/>
      <c r="B41" s="126"/>
      <c r="C41" s="79"/>
      <c r="D41" s="79"/>
      <c r="E41" s="79"/>
      <c r="F41" s="79"/>
      <c r="G41" s="79"/>
      <c r="H41" s="79"/>
      <c r="I41" s="79"/>
      <c r="J41" s="79"/>
      <c r="K41" s="79"/>
      <c r="L41" s="79"/>
      <c r="M41" s="85"/>
      <c r="N41" s="85"/>
      <c r="O41" s="85"/>
      <c r="P41" s="79"/>
      <c r="Q41" s="79"/>
      <c r="R41" s="5"/>
      <c r="S41" s="5"/>
      <c r="T41" s="5"/>
      <c r="U41" s="5"/>
      <c r="V41" s="5"/>
      <c r="W41" s="5"/>
      <c r="X41" s="5"/>
      <c r="Y41" s="5"/>
      <c r="Z41" s="5"/>
      <c r="AA41" s="5"/>
      <c r="AB41" s="5"/>
      <c r="AC41" s="5"/>
      <c r="AD41" s="5"/>
      <c r="AE41" s="8"/>
      <c r="AG41" s="24">
        <v>0.41319444444444497</v>
      </c>
      <c r="AO41" s="6"/>
      <c r="AP41" s="6"/>
      <c r="AQ41" s="6"/>
      <c r="AR41" s="6"/>
    </row>
    <row r="42" spans="1:47"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
        <v>0.41666666666666802</v>
      </c>
      <c r="AO42" s="6"/>
      <c r="AP42" s="6"/>
      <c r="AQ42" s="6"/>
      <c r="AR42" s="6"/>
    </row>
    <row r="43" spans="1:47"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
        <v>0.42013888888889001</v>
      </c>
      <c r="AO43" s="6"/>
      <c r="AP43" s="6"/>
      <c r="AQ43" s="6"/>
      <c r="AR43" s="6"/>
    </row>
    <row r="44" spans="1:47"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
        <v>0.42361111111111199</v>
      </c>
      <c r="AO44" s="6"/>
      <c r="AP44" s="6"/>
      <c r="AQ44" s="6"/>
      <c r="AR44" s="6"/>
    </row>
    <row r="45" spans="1:47"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
        <v>0.42708333333333398</v>
      </c>
      <c r="AO45" s="6"/>
      <c r="AP45" s="6"/>
      <c r="AQ45" s="6"/>
      <c r="AR45" s="6"/>
    </row>
    <row r="46" spans="1:47"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
        <v>0.43055555555555702</v>
      </c>
      <c r="AO46" s="6"/>
      <c r="AP46" s="6"/>
      <c r="AQ46" s="6"/>
      <c r="AR46" s="6"/>
    </row>
    <row r="47" spans="1:47"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
        <v>0.43402777777777901</v>
      </c>
      <c r="AO47" s="6"/>
      <c r="AP47" s="6"/>
      <c r="AQ47" s="6"/>
      <c r="AR47" s="6"/>
    </row>
    <row r="48" spans="1:47"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
        <v>0.437500000000001</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
        <v>0.44097222222222299</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
        <v>0.44444444444444497</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
        <v>0.44791666666666802</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
        <v>0.45138888888889001</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
        <v>0.45486111111111199</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
        <v>0.45833333333333498</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
        <v>0.46180555555555702</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
        <v>0.46527777777777901</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
        <v>0.468750000000001</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
        <v>0.47222222222222399</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
        <v>0.47569444444444597</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
        <v>0.47916666666666802</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
        <v>0.48263888888889001</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
        <v>0.48611111111111299</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
        <v>0.48958333333333498</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
        <v>0.49305555555555702</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
        <v>0.49652777777777901</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4">
        <v>0.500000000000002</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4">
        <v>0.50347222222222399</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
        <v>0.50694444444444597</v>
      </c>
      <c r="AO68" s="6"/>
      <c r="AP68" s="6"/>
      <c r="AQ68" s="6"/>
      <c r="AR68" s="6"/>
    </row>
    <row r="69" spans="1:44" s="28" customFormat="1"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
        <v>0.51041666666666896</v>
      </c>
      <c r="AO69" s="6"/>
      <c r="AP69" s="6"/>
      <c r="AQ69" s="6"/>
      <c r="AR69" s="6"/>
    </row>
    <row r="70" spans="1:44" s="28" customFormat="1" ht="15.75" customHeight="1"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
        <v>0.51388888888889095</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
        <v>0.51736111111111305</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
        <v>0.52083333333333504</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
        <v>0.52430555555555802</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
        <v>0.52777777777778001</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
        <v>0.531250000000002</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
        <v>0.53472222222222399</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
        <v>0.53819444444444697</v>
      </c>
      <c r="AO77" s="6"/>
      <c r="AP77" s="6"/>
      <c r="AQ77" s="6"/>
      <c r="AR77" s="6"/>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
        <v>0.54166666666666896</v>
      </c>
      <c r="AO78" s="6"/>
      <c r="AP78" s="6"/>
      <c r="AQ78" s="6"/>
      <c r="AR78" s="6"/>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
        <v>0.54513888888889095</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
        <v>0.54861111111111305</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
        <v>0.55208333333333603</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
        <v>0.55555555555555802</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
        <v>0.55902777777778001</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
        <v>0.562500000000003</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
        <v>0.56597222222222499</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
        <v>0.56944444444444697</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
        <v>0.57291666666666896</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
        <v>0.57638888888889195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
        <v>0.57986111111111405</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
        <v>0.58333333333333603</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
        <v>0.58680555555555802</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
        <v>0.59027777777778101</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
        <v>0.593750000000003</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
        <v>0.59722222222222499</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
        <v>0.60069444444444697</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
        <v>0.60416666666666996</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
        <v>0.60763888888889195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
        <v>0.61111111111111405</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
        <v>0.61458333333333603</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
        <v>0.61805555555555902</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
        <v>0.62152777777778101</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
        <v>0.625000000000003</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
        <v>0.62847222222222598</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
        <v>0.63194444444444797</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
        <v>0.63541666666666996</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
        <v>0.63888888888889195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
        <v>0.64236111111111505</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
        <v>0.64583333333333703</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
        <v>0.64930555555555902</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
        <v>0.65277777777778101</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
        <v>0.656250000000004</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
        <v>0.65972222222222598</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
        <v>0.66319444444444797</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
        <v>0.66666666666666996</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
        <v>0.67013888888889295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
        <v>0.67361111111111505</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
        <v>0.67708333333333703</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
        <v>0.68055555555556002</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
        <v>0.68402777777778201</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
        <v>0.687500000000004</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
        <v>0.69097222222222598</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
        <v>0.69444444444444897</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
        <v>0.69791666666667096</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
        <v>0.70138888888889295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
        <v>0.70486111111111505</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
        <v>0.70833333333333803</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
        <v>0.71180555555556002</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
        <v>0.71527777777778201</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
        <v>0.718750000000004</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
        <v>0.72222222222222698</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
        <v>0.72569444444444897</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
        <v>0.72916666666667096</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
        <v>0.73263888888889395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
        <v>0.73611111111111605</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
        <v>0.73958333333333803</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
        <v>0.74305555555556002</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
        <v>0.74652777777778301</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
        <v>0.750000000000005</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
        <v>0.75347222222222698</v>
      </c>
    </row>
    <row r="140" spans="1:33" s="28" customFormat="1" ht="17.25" x14ac:dyDescent="0.1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
        <v>0.75694444444444897</v>
      </c>
    </row>
    <row r="141" spans="1:33" s="28" customFormat="1" x14ac:dyDescent="0.15">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4">
        <v>0.76041666666667196</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
        <v>0.76388888888889395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
        <v>0.76736111111111605</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
        <v>0.77083333333333803</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
        <v>0.77430555555556102</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
        <v>0.77777777777778301</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
        <v>0.781250000000005</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4">
        <v>0.78472222222222798</v>
      </c>
    </row>
    <row r="149" spans="1:33" s="28"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4">
        <v>0.78819444444444997</v>
      </c>
    </row>
    <row r="150" spans="1:33" s="28"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31">
        <v>0.79166666666667196</v>
      </c>
    </row>
  </sheetData>
  <mergeCells count="89">
    <mergeCell ref="B30:AC30"/>
    <mergeCell ref="B31:AC31"/>
    <mergeCell ref="C25:O25"/>
    <mergeCell ref="P25:R25"/>
    <mergeCell ref="S25:U25"/>
    <mergeCell ref="V25:X25"/>
    <mergeCell ref="Y25:AC25"/>
    <mergeCell ref="C26:O26"/>
    <mergeCell ref="P26:R26"/>
    <mergeCell ref="S26:U26"/>
    <mergeCell ref="S28:U28"/>
    <mergeCell ref="V28:X28"/>
    <mergeCell ref="Y28:AC28"/>
    <mergeCell ref="C28:O28"/>
    <mergeCell ref="P28:R28"/>
    <mergeCell ref="C27:O27"/>
    <mergeCell ref="Y27:AC27"/>
    <mergeCell ref="Y24:AC24"/>
    <mergeCell ref="P22:R22"/>
    <mergeCell ref="S22:U22"/>
    <mergeCell ref="C24:O24"/>
    <mergeCell ref="P24:R24"/>
    <mergeCell ref="S24:U24"/>
    <mergeCell ref="V24:X24"/>
    <mergeCell ref="P23:R23"/>
    <mergeCell ref="S23:U23"/>
    <mergeCell ref="V23:X23"/>
    <mergeCell ref="Y22:AC22"/>
    <mergeCell ref="Y23:AC23"/>
    <mergeCell ref="P27:R27"/>
    <mergeCell ref="S27:U27"/>
    <mergeCell ref="V27:X27"/>
    <mergeCell ref="Y20:AC20"/>
    <mergeCell ref="Y21:AC21"/>
    <mergeCell ref="C22:O22"/>
    <mergeCell ref="C23:O23"/>
    <mergeCell ref="P20:R20"/>
    <mergeCell ref="S20:U20"/>
    <mergeCell ref="AM16:AN16"/>
    <mergeCell ref="AH16:AH17"/>
    <mergeCell ref="Y16:AC17"/>
    <mergeCell ref="AI18:AJ18"/>
    <mergeCell ref="AK18:AL18"/>
    <mergeCell ref="AM18:AN18"/>
    <mergeCell ref="AI16:AJ16"/>
    <mergeCell ref="AK16:AL16"/>
    <mergeCell ref="Y18:AC18"/>
    <mergeCell ref="Y26:AC26"/>
    <mergeCell ref="V20:X20"/>
    <mergeCell ref="E13:U13"/>
    <mergeCell ref="V13:X14"/>
    <mergeCell ref="P19:R19"/>
    <mergeCell ref="S19:U19"/>
    <mergeCell ref="V19:X19"/>
    <mergeCell ref="V16:X17"/>
    <mergeCell ref="B18:O18"/>
    <mergeCell ref="P18:R18"/>
    <mergeCell ref="C20:O20"/>
    <mergeCell ref="C21:O21"/>
    <mergeCell ref="P21:R21"/>
    <mergeCell ref="S21:U21"/>
    <mergeCell ref="Y19:AC19"/>
    <mergeCell ref="C19:O19"/>
    <mergeCell ref="S18:U18"/>
    <mergeCell ref="V22:X22"/>
    <mergeCell ref="V26:X26"/>
    <mergeCell ref="E14:U14"/>
    <mergeCell ref="V10:X11"/>
    <mergeCell ref="V18:X18"/>
    <mergeCell ref="V21:X21"/>
    <mergeCell ref="Y10:AC11"/>
    <mergeCell ref="E11:I11"/>
    <mergeCell ref="S16:U17"/>
    <mergeCell ref="M11:P11"/>
    <mergeCell ref="R11:U11"/>
    <mergeCell ref="B16:O17"/>
    <mergeCell ref="P16:R17"/>
    <mergeCell ref="B10:C11"/>
    <mergeCell ref="E10:I10"/>
    <mergeCell ref="J10:K11"/>
    <mergeCell ref="M10:P10"/>
    <mergeCell ref="R10:U10"/>
    <mergeCell ref="B13:C14"/>
    <mergeCell ref="Y13:AC14"/>
    <mergeCell ref="B3:AC3"/>
    <mergeCell ref="B6:C6"/>
    <mergeCell ref="D6:AC6"/>
    <mergeCell ref="B7:C7"/>
    <mergeCell ref="D7:AC7"/>
  </mergeCells>
  <phoneticPr fontId="1"/>
  <dataValidations count="2">
    <dataValidation type="list" allowBlank="1" showInputMessage="1" showErrorMessage="1" sqref="S24:S28 P24:P28 V24:V28 P19:X23">
      <formula1>$AH$19:$AH$23</formula1>
    </dataValidation>
    <dataValidation type="list" allowBlank="1" showInputMessage="1" showErrorMessage="1" sqref="M10 R11:U11 R10 M11:P11">
      <formula1>$AG$17:$AG$150</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BB151"/>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42" width="9" style="6"/>
    <col min="43" max="43" width="9" style="6" customWidth="1"/>
    <col min="44"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41"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41"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412</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89">
        <v>1</v>
      </c>
      <c r="E10" s="675"/>
      <c r="F10" s="676"/>
      <c r="G10" s="676"/>
      <c r="H10" s="676"/>
      <c r="I10" s="677"/>
      <c r="J10" s="447" t="s">
        <v>30</v>
      </c>
      <c r="K10" s="357"/>
      <c r="L10" s="90">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92">
        <v>2</v>
      </c>
      <c r="E11" s="657" t="s">
        <v>559</v>
      </c>
      <c r="F11" s="658"/>
      <c r="G11" s="658"/>
      <c r="H11" s="658"/>
      <c r="I11" s="659"/>
      <c r="J11" s="447"/>
      <c r="K11" s="357"/>
      <c r="L11" s="90">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F12" s="77"/>
      <c r="AG12" s="77"/>
    </row>
    <row r="13" spans="1:41" s="77" customFormat="1" ht="18.75" customHeight="1" x14ac:dyDescent="0.15">
      <c r="B13" s="385" t="s">
        <v>4</v>
      </c>
      <c r="C13" s="385"/>
      <c r="D13" s="89">
        <v>1</v>
      </c>
      <c r="E13" s="672" t="s">
        <v>549</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92">
        <v>2</v>
      </c>
      <c r="E14" s="669" t="s">
        <v>562</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F16" s="99" t="s">
        <v>13</v>
      </c>
      <c r="AG16" s="99" t="s">
        <v>31</v>
      </c>
      <c r="AH16" s="508"/>
      <c r="AI16" s="496" t="s">
        <v>44</v>
      </c>
      <c r="AJ16" s="497"/>
      <c r="AK16" s="496" t="s">
        <v>34</v>
      </c>
      <c r="AL16" s="497"/>
      <c r="AM16" s="496" t="s">
        <v>43</v>
      </c>
      <c r="AN16" s="497"/>
    </row>
    <row r="17" spans="1:54"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F17" s="100"/>
      <c r="AG17" s="101" t="s">
        <v>32</v>
      </c>
      <c r="AH17" s="509"/>
      <c r="AI17" s="102" t="s">
        <v>45</v>
      </c>
      <c r="AJ17" s="103" t="s">
        <v>46</v>
      </c>
      <c r="AK17" s="102" t="s">
        <v>45</v>
      </c>
      <c r="AL17" s="104" t="s">
        <v>46</v>
      </c>
      <c r="AM17" s="105" t="s">
        <v>173</v>
      </c>
      <c r="AN17" s="104" t="s">
        <v>46</v>
      </c>
    </row>
    <row r="18" spans="1:54"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460"/>
      <c r="Z18" s="461"/>
      <c r="AA18" s="461"/>
      <c r="AB18" s="461"/>
      <c r="AC18" s="461"/>
      <c r="AD18" s="79"/>
      <c r="AF18" s="99" t="s">
        <v>13</v>
      </c>
      <c r="AG18" s="99" t="s">
        <v>31</v>
      </c>
      <c r="AH18" s="106"/>
      <c r="AI18" s="496" t="s">
        <v>44</v>
      </c>
      <c r="AJ18" s="497"/>
      <c r="AK18" s="496" t="s">
        <v>34</v>
      </c>
      <c r="AL18" s="497"/>
      <c r="AM18" s="496" t="s">
        <v>43</v>
      </c>
      <c r="AN18" s="497"/>
    </row>
    <row r="19" spans="1:54" s="77" customFormat="1" ht="41.25" customHeight="1" x14ac:dyDescent="0.15">
      <c r="A19" s="79"/>
      <c r="B19" s="107" t="s">
        <v>36</v>
      </c>
      <c r="C19" s="467" t="s">
        <v>413</v>
      </c>
      <c r="D19" s="468"/>
      <c r="E19" s="468"/>
      <c r="F19" s="468"/>
      <c r="G19" s="468"/>
      <c r="H19" s="468"/>
      <c r="I19" s="468"/>
      <c r="J19" s="468"/>
      <c r="K19" s="468"/>
      <c r="L19" s="468"/>
      <c r="M19" s="468"/>
      <c r="N19" s="468"/>
      <c r="O19" s="468"/>
      <c r="P19" s="488"/>
      <c r="Q19" s="463"/>
      <c r="R19" s="489"/>
      <c r="S19" s="462"/>
      <c r="T19" s="463"/>
      <c r="U19" s="464"/>
      <c r="V19" s="474"/>
      <c r="W19" s="474"/>
      <c r="X19" s="474"/>
      <c r="Y19" s="465"/>
      <c r="Z19" s="465"/>
      <c r="AA19" s="465"/>
      <c r="AB19" s="465"/>
      <c r="AC19" s="466"/>
      <c r="AD19" s="79"/>
      <c r="AF19" s="108" t="s">
        <v>174</v>
      </c>
      <c r="AG19" s="109">
        <v>0.33333333333333331</v>
      </c>
      <c r="AH19" s="110"/>
      <c r="AI19" s="111"/>
      <c r="AJ19" s="112"/>
      <c r="AK19" s="113"/>
      <c r="AL19" s="114"/>
      <c r="AM19" s="113"/>
      <c r="AN19" s="114"/>
      <c r="AP19" s="300"/>
      <c r="AQ19" s="300"/>
      <c r="AR19" s="300"/>
      <c r="AS19" s="300"/>
      <c r="AT19" s="300"/>
      <c r="AU19" s="300"/>
      <c r="AV19" s="300"/>
      <c r="AW19" s="300"/>
      <c r="AX19" s="300"/>
      <c r="AY19" s="300"/>
      <c r="AZ19" s="300"/>
      <c r="BA19" s="300"/>
      <c r="BB19" s="300"/>
    </row>
    <row r="20" spans="1:54" s="77" customFormat="1" ht="41.25" customHeight="1" x14ac:dyDescent="0.15">
      <c r="A20" s="79"/>
      <c r="B20" s="107" t="s">
        <v>37</v>
      </c>
      <c r="C20" s="408" t="s">
        <v>414</v>
      </c>
      <c r="D20" s="409"/>
      <c r="E20" s="409"/>
      <c r="F20" s="409"/>
      <c r="G20" s="409"/>
      <c r="H20" s="409"/>
      <c r="I20" s="409"/>
      <c r="J20" s="409"/>
      <c r="K20" s="409"/>
      <c r="L20" s="409"/>
      <c r="M20" s="409"/>
      <c r="N20" s="409"/>
      <c r="O20" s="409"/>
      <c r="P20" s="416"/>
      <c r="Q20" s="417"/>
      <c r="R20" s="418"/>
      <c r="S20" s="439"/>
      <c r="T20" s="417"/>
      <c r="U20" s="440"/>
      <c r="V20" s="441"/>
      <c r="W20" s="441"/>
      <c r="X20" s="441"/>
      <c r="Y20" s="442"/>
      <c r="Z20" s="442"/>
      <c r="AA20" s="442"/>
      <c r="AB20" s="442"/>
      <c r="AC20" s="443"/>
      <c r="AD20" s="79"/>
      <c r="AF20" s="115" t="s">
        <v>178</v>
      </c>
      <c r="AG20" s="109">
        <v>0.33680555555555558</v>
      </c>
      <c r="AH20" s="110">
        <v>4</v>
      </c>
      <c r="AI20" s="111" t="s">
        <v>179</v>
      </c>
      <c r="AJ20" s="112" t="s">
        <v>48</v>
      </c>
      <c r="AK20" s="111" t="s">
        <v>55</v>
      </c>
      <c r="AL20" s="116" t="s">
        <v>56</v>
      </c>
      <c r="AM20" s="111" t="s">
        <v>57</v>
      </c>
      <c r="AN20" s="116" t="s">
        <v>58</v>
      </c>
      <c r="AP20" s="300"/>
      <c r="AQ20" s="300"/>
      <c r="AR20" s="300"/>
      <c r="AS20" s="300"/>
      <c r="AT20" s="300"/>
      <c r="AU20" s="300"/>
      <c r="AV20" s="300"/>
      <c r="AW20" s="300"/>
      <c r="AX20" s="300"/>
      <c r="AY20" s="300"/>
      <c r="AZ20" s="300"/>
      <c r="BA20" s="300"/>
      <c r="BB20" s="300"/>
    </row>
    <row r="21" spans="1:54" s="77" customFormat="1" ht="41.25" customHeight="1" x14ac:dyDescent="0.15">
      <c r="A21" s="79"/>
      <c r="B21" s="107" t="s">
        <v>38</v>
      </c>
      <c r="C21" s="408" t="s">
        <v>415</v>
      </c>
      <c r="D21" s="409"/>
      <c r="E21" s="409"/>
      <c r="F21" s="409"/>
      <c r="G21" s="409"/>
      <c r="H21" s="409"/>
      <c r="I21" s="409"/>
      <c r="J21" s="409"/>
      <c r="K21" s="409"/>
      <c r="L21" s="409"/>
      <c r="M21" s="409"/>
      <c r="N21" s="409"/>
      <c r="O21" s="409"/>
      <c r="P21" s="416"/>
      <c r="Q21" s="417"/>
      <c r="R21" s="418"/>
      <c r="S21" s="439"/>
      <c r="T21" s="417"/>
      <c r="U21" s="440"/>
      <c r="V21" s="441"/>
      <c r="W21" s="441"/>
      <c r="X21" s="441"/>
      <c r="Y21" s="442"/>
      <c r="Z21" s="442"/>
      <c r="AA21" s="442"/>
      <c r="AB21" s="442"/>
      <c r="AC21" s="443"/>
      <c r="AD21" s="79"/>
      <c r="AF21" s="85"/>
      <c r="AG21" s="109">
        <v>0.34027777777777801</v>
      </c>
      <c r="AH21" s="117">
        <v>3</v>
      </c>
      <c r="AI21" s="118" t="s">
        <v>180</v>
      </c>
      <c r="AJ21" s="119" t="s">
        <v>181</v>
      </c>
      <c r="AK21" s="118" t="s">
        <v>59</v>
      </c>
      <c r="AL21" s="120" t="s">
        <v>60</v>
      </c>
      <c r="AM21" s="118" t="s">
        <v>61</v>
      </c>
      <c r="AN21" s="120" t="s">
        <v>62</v>
      </c>
      <c r="AP21" s="300"/>
      <c r="AQ21" s="300"/>
      <c r="AR21" s="300"/>
      <c r="AS21" s="300"/>
      <c r="AT21" s="300"/>
      <c r="AU21" s="300"/>
      <c r="AV21" s="300"/>
      <c r="AW21" s="300"/>
      <c r="AX21" s="300"/>
      <c r="AY21" s="300"/>
      <c r="AZ21" s="300"/>
      <c r="BA21" s="300"/>
      <c r="BB21" s="300"/>
    </row>
    <row r="22" spans="1:54" s="77" customFormat="1" ht="41.25" customHeight="1" thickBot="1" x14ac:dyDescent="0.2">
      <c r="A22" s="79"/>
      <c r="B22" s="107" t="s">
        <v>39</v>
      </c>
      <c r="C22" s="408" t="s">
        <v>416</v>
      </c>
      <c r="D22" s="409"/>
      <c r="E22" s="409"/>
      <c r="F22" s="409"/>
      <c r="G22" s="409"/>
      <c r="H22" s="409"/>
      <c r="I22" s="409"/>
      <c r="J22" s="409"/>
      <c r="K22" s="409"/>
      <c r="L22" s="409"/>
      <c r="M22" s="409"/>
      <c r="N22" s="409"/>
      <c r="O22" s="409"/>
      <c r="P22" s="752"/>
      <c r="Q22" s="753"/>
      <c r="R22" s="754"/>
      <c r="S22" s="804"/>
      <c r="T22" s="753"/>
      <c r="U22" s="805"/>
      <c r="V22" s="786"/>
      <c r="W22" s="786"/>
      <c r="X22" s="786"/>
      <c r="Y22" s="795"/>
      <c r="Z22" s="795"/>
      <c r="AA22" s="795"/>
      <c r="AB22" s="795"/>
      <c r="AC22" s="796"/>
      <c r="AD22" s="79"/>
      <c r="AF22" s="85"/>
      <c r="AG22" s="109">
        <v>0.34375</v>
      </c>
      <c r="AH22" s="117">
        <v>2</v>
      </c>
      <c r="AI22" s="118" t="s">
        <v>182</v>
      </c>
      <c r="AJ22" s="119" t="s">
        <v>181</v>
      </c>
      <c r="AK22" s="118" t="s">
        <v>63</v>
      </c>
      <c r="AL22" s="120" t="s">
        <v>64</v>
      </c>
      <c r="AM22" s="118" t="s">
        <v>65</v>
      </c>
      <c r="AN22" s="120" t="s">
        <v>66</v>
      </c>
      <c r="AP22" s="300"/>
      <c r="AQ22" s="300"/>
      <c r="AR22" s="300"/>
      <c r="AS22" s="300"/>
      <c r="AT22" s="300"/>
      <c r="AU22" s="300"/>
      <c r="AV22" s="300"/>
      <c r="AW22" s="300"/>
      <c r="AX22" s="300"/>
      <c r="AY22" s="300"/>
      <c r="AZ22" s="300"/>
      <c r="BA22" s="300"/>
      <c r="BB22" s="300"/>
    </row>
    <row r="23" spans="1:54" s="77" customFormat="1" ht="41.25" customHeight="1" x14ac:dyDescent="0.15">
      <c r="A23" s="79"/>
      <c r="B23" s="107"/>
      <c r="C23" s="408"/>
      <c r="D23" s="409"/>
      <c r="E23" s="409"/>
      <c r="F23" s="409"/>
      <c r="G23" s="409"/>
      <c r="H23" s="409"/>
      <c r="I23" s="409"/>
      <c r="J23" s="409"/>
      <c r="K23" s="409"/>
      <c r="L23" s="409"/>
      <c r="M23" s="409"/>
      <c r="N23" s="409"/>
      <c r="O23" s="409"/>
      <c r="P23" s="808"/>
      <c r="Q23" s="802"/>
      <c r="R23" s="809"/>
      <c r="S23" s="801"/>
      <c r="T23" s="802"/>
      <c r="U23" s="803"/>
      <c r="V23" s="429"/>
      <c r="W23" s="429"/>
      <c r="X23" s="429"/>
      <c r="Y23" s="425"/>
      <c r="Z23" s="425"/>
      <c r="AA23" s="425"/>
      <c r="AB23" s="425"/>
      <c r="AC23" s="797"/>
      <c r="AD23" s="79"/>
      <c r="AF23" s="85"/>
      <c r="AG23" s="109">
        <v>0.34722222222222199</v>
      </c>
      <c r="AH23" s="121">
        <v>1</v>
      </c>
      <c r="AI23" s="122" t="s">
        <v>183</v>
      </c>
      <c r="AJ23" s="103" t="s">
        <v>181</v>
      </c>
      <c r="AK23" s="122" t="s">
        <v>67</v>
      </c>
      <c r="AL23" s="123" t="s">
        <v>68</v>
      </c>
      <c r="AM23" s="122" t="s">
        <v>69</v>
      </c>
      <c r="AN23" s="123" t="s">
        <v>70</v>
      </c>
    </row>
    <row r="24" spans="1:54" s="77" customFormat="1" ht="41.25" customHeight="1" x14ac:dyDescent="0.15">
      <c r="A24" s="79"/>
      <c r="B24" s="107"/>
      <c r="C24" s="408"/>
      <c r="D24" s="409"/>
      <c r="E24" s="409"/>
      <c r="F24" s="409"/>
      <c r="G24" s="409"/>
      <c r="H24" s="409"/>
      <c r="I24" s="409"/>
      <c r="J24" s="409"/>
      <c r="K24" s="409"/>
      <c r="L24" s="409"/>
      <c r="M24" s="409"/>
      <c r="N24" s="409"/>
      <c r="O24" s="409"/>
      <c r="P24" s="798"/>
      <c r="Q24" s="799"/>
      <c r="R24" s="800"/>
      <c r="S24" s="807"/>
      <c r="T24" s="799"/>
      <c r="U24" s="806"/>
      <c r="V24" s="399"/>
      <c r="W24" s="399"/>
      <c r="X24" s="399"/>
      <c r="Y24" s="400"/>
      <c r="Z24" s="400"/>
      <c r="AA24" s="400"/>
      <c r="AB24" s="400"/>
      <c r="AC24" s="794"/>
      <c r="AD24" s="79"/>
      <c r="AF24" s="85"/>
      <c r="AG24" s="109">
        <v>0.35069444444444497</v>
      </c>
      <c r="AH24" s="124"/>
      <c r="AI24" s="85"/>
      <c r="AJ24" s="85"/>
      <c r="AK24" s="124"/>
      <c r="AL24" s="85"/>
      <c r="AM24" s="124"/>
      <c r="AN24" s="124"/>
    </row>
    <row r="25" spans="1:54" s="77" customFormat="1" ht="41.25" customHeight="1" x14ac:dyDescent="0.15">
      <c r="A25" s="79"/>
      <c r="B25" s="107"/>
      <c r="C25" s="408"/>
      <c r="D25" s="409"/>
      <c r="E25" s="409"/>
      <c r="F25" s="409"/>
      <c r="G25" s="409"/>
      <c r="H25" s="409"/>
      <c r="I25" s="409"/>
      <c r="J25" s="409"/>
      <c r="K25" s="409"/>
      <c r="L25" s="409"/>
      <c r="M25" s="409"/>
      <c r="N25" s="409"/>
      <c r="O25" s="409"/>
      <c r="P25" s="798"/>
      <c r="Q25" s="799"/>
      <c r="R25" s="800"/>
      <c r="S25" s="799"/>
      <c r="T25" s="799"/>
      <c r="U25" s="806"/>
      <c r="V25" s="399"/>
      <c r="W25" s="399"/>
      <c r="X25" s="399"/>
      <c r="Y25" s="400"/>
      <c r="Z25" s="400"/>
      <c r="AA25" s="400"/>
      <c r="AB25" s="400"/>
      <c r="AC25" s="794"/>
      <c r="AD25" s="79"/>
      <c r="AF25" s="85"/>
      <c r="AG25" s="109">
        <v>0.35416666666666702</v>
      </c>
      <c r="AH25" s="124"/>
      <c r="AI25" s="85"/>
      <c r="AJ25" s="85"/>
      <c r="AK25" s="124"/>
      <c r="AL25" s="85"/>
      <c r="AM25" s="124"/>
      <c r="AN25" s="124"/>
    </row>
    <row r="26" spans="1:54" s="77" customFormat="1" ht="41.25" customHeight="1" x14ac:dyDescent="0.15">
      <c r="A26" s="79"/>
      <c r="B26" s="107"/>
      <c r="C26" s="408"/>
      <c r="D26" s="409"/>
      <c r="E26" s="409"/>
      <c r="F26" s="409"/>
      <c r="G26" s="409"/>
      <c r="H26" s="409"/>
      <c r="I26" s="409"/>
      <c r="J26" s="409"/>
      <c r="K26" s="409"/>
      <c r="L26" s="409"/>
      <c r="M26" s="409"/>
      <c r="N26" s="409"/>
      <c r="O26" s="409"/>
      <c r="P26" s="798"/>
      <c r="Q26" s="799"/>
      <c r="R26" s="800"/>
      <c r="S26" s="806"/>
      <c r="T26" s="396"/>
      <c r="U26" s="396"/>
      <c r="V26" s="399"/>
      <c r="W26" s="399"/>
      <c r="X26" s="399"/>
      <c r="Y26" s="400"/>
      <c r="Z26" s="400"/>
      <c r="AA26" s="400"/>
      <c r="AB26" s="400"/>
      <c r="AC26" s="794"/>
      <c r="AD26" s="79"/>
      <c r="AF26" s="85"/>
      <c r="AG26" s="109">
        <v>0.35763888888888901</v>
      </c>
      <c r="AH26" s="85"/>
      <c r="AI26" s="85"/>
      <c r="AJ26" s="85"/>
      <c r="AK26" s="124"/>
      <c r="AL26" s="85"/>
      <c r="AM26" s="124"/>
      <c r="AN26" s="124"/>
    </row>
    <row r="27" spans="1:54" s="77" customFormat="1" ht="41.25" customHeight="1" x14ac:dyDescent="0.15">
      <c r="A27" s="79"/>
      <c r="B27" s="107"/>
      <c r="C27" s="408"/>
      <c r="D27" s="409"/>
      <c r="E27" s="409"/>
      <c r="F27" s="409"/>
      <c r="G27" s="409"/>
      <c r="H27" s="409"/>
      <c r="I27" s="409"/>
      <c r="J27" s="409"/>
      <c r="K27" s="409"/>
      <c r="L27" s="409"/>
      <c r="M27" s="409"/>
      <c r="N27" s="409"/>
      <c r="O27" s="409"/>
      <c r="P27" s="798"/>
      <c r="Q27" s="799"/>
      <c r="R27" s="800"/>
      <c r="S27" s="799"/>
      <c r="T27" s="799"/>
      <c r="U27" s="806"/>
      <c r="V27" s="399"/>
      <c r="W27" s="399"/>
      <c r="X27" s="399"/>
      <c r="Y27" s="400"/>
      <c r="Z27" s="400"/>
      <c r="AA27" s="400"/>
      <c r="AB27" s="400"/>
      <c r="AC27" s="794"/>
      <c r="AD27" s="79"/>
      <c r="AF27" s="85"/>
      <c r="AG27" s="109">
        <v>0.35416666666666702</v>
      </c>
      <c r="AH27" s="124"/>
      <c r="AI27" s="85"/>
      <c r="AJ27" s="85"/>
      <c r="AK27" s="124"/>
      <c r="AL27" s="85"/>
      <c r="AM27" s="124"/>
      <c r="AN27" s="124"/>
    </row>
    <row r="28" spans="1:54"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54"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54"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54"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54" s="77" customFormat="1" ht="16.5" customHeight="1" x14ac:dyDescent="0.15">
      <c r="A32" s="79"/>
      <c r="B32" s="126"/>
      <c r="C32" s="79"/>
      <c r="D32" s="79"/>
      <c r="E32" s="79"/>
      <c r="F32" s="79"/>
      <c r="G32" s="79"/>
      <c r="H32" s="79"/>
      <c r="I32" s="79"/>
      <c r="J32" s="79"/>
      <c r="K32" s="79"/>
      <c r="L32" s="79"/>
      <c r="M32" s="85"/>
      <c r="N32" s="85"/>
      <c r="O32" s="85"/>
      <c r="P32" s="79"/>
      <c r="Q32" s="79"/>
      <c r="R32" s="79"/>
      <c r="S32" s="79"/>
      <c r="T32" s="79"/>
      <c r="U32" s="79"/>
      <c r="V32" s="79"/>
      <c r="W32" s="79"/>
      <c r="X32" s="79"/>
      <c r="Y32" s="79"/>
      <c r="Z32" s="79"/>
      <c r="AA32" s="79"/>
      <c r="AB32" s="79"/>
      <c r="AC32" s="79"/>
      <c r="AD32" s="79"/>
      <c r="AF32" s="85"/>
      <c r="AG32" s="109">
        <v>0.37847222222222299</v>
      </c>
      <c r="AH32" s="85"/>
      <c r="AI32" s="85"/>
      <c r="AJ32" s="85"/>
      <c r="AK32" s="85"/>
      <c r="AL32" s="85"/>
      <c r="AM32" s="85"/>
      <c r="AN32" s="85"/>
    </row>
    <row r="33" spans="1:47" s="85" customFormat="1" ht="15.75" customHeight="1" x14ac:dyDescent="0.15">
      <c r="A33" s="79"/>
      <c r="B33" s="126"/>
      <c r="C33" s="79"/>
      <c r="D33" s="79"/>
      <c r="E33" s="79"/>
      <c r="F33" s="79"/>
      <c r="G33" s="79"/>
      <c r="H33" s="79"/>
      <c r="I33" s="79"/>
      <c r="J33" s="79"/>
      <c r="K33" s="79"/>
      <c r="L33" s="79"/>
      <c r="P33" s="79"/>
      <c r="Q33" s="79"/>
      <c r="R33" s="79"/>
      <c r="S33" s="79"/>
      <c r="T33" s="79"/>
      <c r="U33" s="79"/>
      <c r="V33" s="79"/>
      <c r="W33" s="79"/>
      <c r="X33" s="79"/>
      <c r="Y33" s="79"/>
      <c r="Z33" s="79"/>
      <c r="AA33" s="79"/>
      <c r="AB33" s="79"/>
      <c r="AC33" s="79"/>
      <c r="AD33" s="79"/>
      <c r="AE33" s="77"/>
      <c r="AG33" s="109">
        <v>0.38194444444444497</v>
      </c>
      <c r="AO33" s="77"/>
      <c r="AP33" s="77"/>
      <c r="AQ33" s="77"/>
      <c r="AR33" s="77"/>
      <c r="AS33" s="77"/>
      <c r="AT33" s="77"/>
      <c r="AU33" s="77"/>
    </row>
    <row r="34" spans="1:47" s="85" customFormat="1" ht="15.75" customHeight="1" x14ac:dyDescent="0.15">
      <c r="A34" s="79"/>
      <c r="B34" s="126"/>
      <c r="C34" s="79"/>
      <c r="D34" s="79"/>
      <c r="E34" s="79"/>
      <c r="F34" s="79"/>
      <c r="G34" s="79"/>
      <c r="H34" s="79"/>
      <c r="I34" s="79"/>
      <c r="J34" s="79"/>
      <c r="K34" s="79"/>
      <c r="L34" s="79"/>
      <c r="P34" s="79"/>
      <c r="Q34" s="79"/>
      <c r="R34" s="79"/>
      <c r="S34" s="79"/>
      <c r="T34" s="79"/>
      <c r="U34" s="79"/>
      <c r="V34" s="79"/>
      <c r="W34" s="79"/>
      <c r="X34" s="79"/>
      <c r="Y34" s="79"/>
      <c r="Z34" s="79"/>
      <c r="AA34" s="79"/>
      <c r="AB34" s="79"/>
      <c r="AC34" s="79"/>
      <c r="AD34" s="79"/>
      <c r="AE34" s="77"/>
      <c r="AG34" s="109">
        <v>0.38541666666666702</v>
      </c>
      <c r="AO34" s="77"/>
      <c r="AP34" s="77"/>
      <c r="AQ34" s="77"/>
      <c r="AR34" s="77"/>
      <c r="AS34" s="77"/>
      <c r="AT34" s="77"/>
      <c r="AU34" s="77"/>
    </row>
    <row r="35" spans="1:47" s="85" customFormat="1" ht="15.75" customHeight="1" x14ac:dyDescent="0.15">
      <c r="A35" s="5"/>
      <c r="B35" s="126"/>
      <c r="C35" s="79"/>
      <c r="D35" s="79"/>
      <c r="E35" s="79"/>
      <c r="F35" s="79"/>
      <c r="G35" s="79"/>
      <c r="H35" s="79"/>
      <c r="I35" s="79"/>
      <c r="J35" s="79"/>
      <c r="K35" s="79"/>
      <c r="L35" s="79"/>
      <c r="P35" s="79"/>
      <c r="Q35" s="79"/>
      <c r="R35" s="5"/>
      <c r="S35" s="5"/>
      <c r="T35" s="5"/>
      <c r="U35" s="5"/>
      <c r="V35" s="5"/>
      <c r="W35" s="5"/>
      <c r="X35" s="5"/>
      <c r="Y35" s="5"/>
      <c r="Z35" s="5"/>
      <c r="AA35" s="5"/>
      <c r="AB35" s="5"/>
      <c r="AC35" s="5"/>
      <c r="AD35" s="5"/>
      <c r="AE35" s="77"/>
      <c r="AG35" s="109">
        <v>0.38888888888889001</v>
      </c>
      <c r="AO35" s="77"/>
      <c r="AP35" s="77"/>
      <c r="AQ35" s="77"/>
      <c r="AR35" s="77"/>
      <c r="AS35" s="77"/>
      <c r="AT35" s="77"/>
      <c r="AU35" s="77"/>
    </row>
    <row r="36" spans="1:47" s="85" customFormat="1" ht="15.75" customHeight="1" x14ac:dyDescent="0.15">
      <c r="A36" s="5"/>
      <c r="B36" s="126"/>
      <c r="C36" s="79"/>
      <c r="D36" s="79"/>
      <c r="E36" s="79"/>
      <c r="F36" s="79"/>
      <c r="G36" s="79"/>
      <c r="H36" s="79"/>
      <c r="I36" s="79"/>
      <c r="J36" s="79"/>
      <c r="K36" s="79"/>
      <c r="L36" s="79"/>
      <c r="P36" s="79"/>
      <c r="Q36" s="79"/>
      <c r="R36" s="5"/>
      <c r="S36" s="5"/>
      <c r="T36" s="5"/>
      <c r="U36" s="5"/>
      <c r="V36" s="5"/>
      <c r="W36" s="5"/>
      <c r="X36" s="5"/>
      <c r="Y36" s="5"/>
      <c r="Z36" s="5"/>
      <c r="AA36" s="5"/>
      <c r="AB36" s="5"/>
      <c r="AC36" s="5"/>
      <c r="AD36" s="5"/>
      <c r="AE36" s="127"/>
      <c r="AG36" s="109">
        <v>0.39236111111111199</v>
      </c>
      <c r="AO36" s="77"/>
      <c r="AP36" s="77"/>
      <c r="AQ36" s="77"/>
      <c r="AR36" s="77"/>
      <c r="AS36" s="77"/>
      <c r="AT36" s="77"/>
      <c r="AU36" s="77"/>
    </row>
    <row r="37" spans="1:47" s="28" customFormat="1" ht="15.75" customHeight="1" x14ac:dyDescent="0.15">
      <c r="A37" s="5"/>
      <c r="B37" s="126"/>
      <c r="C37" s="79"/>
      <c r="D37" s="79"/>
      <c r="E37" s="79"/>
      <c r="F37" s="79"/>
      <c r="G37" s="79"/>
      <c r="H37" s="79"/>
      <c r="I37" s="79"/>
      <c r="J37" s="79"/>
      <c r="K37" s="79"/>
      <c r="L37" s="79"/>
      <c r="M37" s="85"/>
      <c r="N37" s="85"/>
      <c r="O37" s="85"/>
      <c r="P37" s="79"/>
      <c r="Q37" s="79"/>
      <c r="R37" s="5"/>
      <c r="S37" s="5"/>
      <c r="T37" s="5"/>
      <c r="U37" s="5"/>
      <c r="V37" s="5"/>
      <c r="W37" s="5"/>
      <c r="X37" s="5"/>
      <c r="Y37" s="5"/>
      <c r="Z37" s="5"/>
      <c r="AA37" s="5"/>
      <c r="AB37" s="5"/>
      <c r="AC37" s="5"/>
      <c r="AD37" s="5"/>
      <c r="AE37" s="8"/>
      <c r="AG37" s="24">
        <v>0.39583333333333398</v>
      </c>
      <c r="AO37" s="6"/>
      <c r="AP37" s="6"/>
      <c r="AQ37" s="6"/>
      <c r="AR37" s="6"/>
      <c r="AS37" s="6"/>
      <c r="AT37" s="6"/>
      <c r="AU37" s="6"/>
    </row>
    <row r="38" spans="1:47" s="28" customFormat="1" ht="15.75" customHeight="1" x14ac:dyDescent="0.15">
      <c r="A38" s="5"/>
      <c r="B38" s="126"/>
      <c r="C38" s="79"/>
      <c r="D38" s="79"/>
      <c r="E38" s="79"/>
      <c r="F38" s="79"/>
      <c r="G38" s="79"/>
      <c r="H38" s="79"/>
      <c r="I38" s="79"/>
      <c r="J38" s="79"/>
      <c r="K38" s="79"/>
      <c r="L38" s="79"/>
      <c r="M38" s="85"/>
      <c r="N38" s="85"/>
      <c r="O38" s="85"/>
      <c r="P38" s="79"/>
      <c r="Q38" s="79"/>
      <c r="R38" s="5"/>
      <c r="S38" s="5"/>
      <c r="T38" s="5"/>
      <c r="U38" s="5"/>
      <c r="V38" s="5"/>
      <c r="W38" s="5"/>
      <c r="X38" s="5"/>
      <c r="Y38" s="5"/>
      <c r="Z38" s="5"/>
      <c r="AA38" s="5"/>
      <c r="AB38" s="5"/>
      <c r="AC38" s="5"/>
      <c r="AD38" s="5"/>
      <c r="AE38" s="8"/>
      <c r="AG38" s="24">
        <v>0.39930555555555602</v>
      </c>
      <c r="AO38" s="6"/>
      <c r="AP38" s="6"/>
      <c r="AQ38" s="6"/>
      <c r="AR38" s="6"/>
      <c r="AS38" s="6"/>
      <c r="AT38" s="6"/>
      <c r="AU38" s="6"/>
    </row>
    <row r="39" spans="1:47" s="28" customFormat="1" ht="15.75" customHeight="1" x14ac:dyDescent="0.15">
      <c r="A39" s="5"/>
      <c r="B39" s="126"/>
      <c r="C39" s="79"/>
      <c r="D39" s="79"/>
      <c r="E39" s="79"/>
      <c r="F39" s="79"/>
      <c r="G39" s="79"/>
      <c r="H39" s="79"/>
      <c r="I39" s="79"/>
      <c r="J39" s="79"/>
      <c r="K39" s="79"/>
      <c r="L39" s="79"/>
      <c r="M39" s="85"/>
      <c r="N39" s="85"/>
      <c r="O39" s="85"/>
      <c r="P39" s="79"/>
      <c r="Q39" s="79"/>
      <c r="R39" s="5"/>
      <c r="S39" s="5"/>
      <c r="T39" s="5"/>
      <c r="U39" s="5"/>
      <c r="V39" s="5"/>
      <c r="W39" s="5"/>
      <c r="X39" s="5"/>
      <c r="Y39" s="5"/>
      <c r="Z39" s="5"/>
      <c r="AA39" s="5"/>
      <c r="AB39" s="5"/>
      <c r="AC39" s="5"/>
      <c r="AD39" s="5"/>
      <c r="AE39" s="8"/>
      <c r="AG39" s="24">
        <v>0.40277777777777901</v>
      </c>
      <c r="AO39" s="6"/>
      <c r="AP39" s="6"/>
      <c r="AQ39" s="6"/>
      <c r="AR39" s="6"/>
      <c r="AS39" s="6"/>
      <c r="AT39" s="6"/>
    </row>
    <row r="40" spans="1:47" s="28" customFormat="1" ht="15.75" customHeight="1" x14ac:dyDescent="0.15">
      <c r="A40" s="5"/>
      <c r="B40" s="126"/>
      <c r="C40" s="79"/>
      <c r="D40" s="79"/>
      <c r="E40" s="79"/>
      <c r="F40" s="79"/>
      <c r="G40" s="79"/>
      <c r="H40" s="79"/>
      <c r="I40" s="79"/>
      <c r="J40" s="79"/>
      <c r="K40" s="79"/>
      <c r="L40" s="79"/>
      <c r="M40" s="85"/>
      <c r="N40" s="85"/>
      <c r="O40" s="85"/>
      <c r="P40" s="79"/>
      <c r="Q40" s="79"/>
      <c r="R40" s="5"/>
      <c r="S40" s="5"/>
      <c r="T40" s="5"/>
      <c r="U40" s="5"/>
      <c r="V40" s="5"/>
      <c r="W40" s="5"/>
      <c r="X40" s="5"/>
      <c r="Y40" s="5"/>
      <c r="Z40" s="5"/>
      <c r="AA40" s="5"/>
      <c r="AB40" s="5"/>
      <c r="AC40" s="5"/>
      <c r="AD40" s="5"/>
      <c r="AE40" s="8"/>
      <c r="AG40" s="24">
        <v>0.406250000000001</v>
      </c>
      <c r="AO40" s="6"/>
      <c r="AP40" s="6"/>
      <c r="AQ40" s="6"/>
      <c r="AR40" s="6"/>
      <c r="AS40" s="6"/>
      <c r="AT40" s="6"/>
    </row>
    <row r="41" spans="1:47" s="28" customFormat="1" ht="15.75" customHeight="1" x14ac:dyDescent="0.15">
      <c r="A41" s="5"/>
      <c r="B41" s="126"/>
      <c r="C41" s="79"/>
      <c r="D41" s="79"/>
      <c r="E41" s="79"/>
      <c r="F41" s="79"/>
      <c r="G41" s="79"/>
      <c r="H41" s="79"/>
      <c r="I41" s="79"/>
      <c r="J41" s="79"/>
      <c r="K41" s="79"/>
      <c r="L41" s="79"/>
      <c r="M41" s="85"/>
      <c r="N41" s="85"/>
      <c r="O41" s="85"/>
      <c r="P41" s="79"/>
      <c r="Q41" s="79"/>
      <c r="R41" s="5"/>
      <c r="S41" s="5"/>
      <c r="T41" s="5"/>
      <c r="U41" s="5"/>
      <c r="V41" s="5"/>
      <c r="W41" s="5"/>
      <c r="X41" s="5"/>
      <c r="Y41" s="5"/>
      <c r="Z41" s="5"/>
      <c r="AA41" s="5"/>
      <c r="AB41" s="5"/>
      <c r="AC41" s="5"/>
      <c r="AD41" s="5"/>
      <c r="AE41" s="8"/>
      <c r="AG41" s="24">
        <v>0.40972222222222299</v>
      </c>
      <c r="AO41" s="6"/>
      <c r="AP41" s="6"/>
      <c r="AQ41" s="6"/>
      <c r="AR41" s="6"/>
      <c r="AS41" s="6"/>
      <c r="AT41" s="6"/>
    </row>
    <row r="42" spans="1:47"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
        <v>0.41319444444444497</v>
      </c>
      <c r="AO42" s="6"/>
      <c r="AP42" s="6"/>
      <c r="AQ42" s="6"/>
      <c r="AR42" s="6"/>
    </row>
    <row r="43" spans="1:47"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
        <v>0.41666666666666802</v>
      </c>
      <c r="AO43" s="6"/>
      <c r="AP43" s="6"/>
      <c r="AQ43" s="6"/>
      <c r="AR43" s="6"/>
    </row>
    <row r="44" spans="1:47"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
        <v>0.42013888888889001</v>
      </c>
      <c r="AO44" s="6"/>
      <c r="AP44" s="6"/>
      <c r="AQ44" s="6"/>
      <c r="AR44" s="6"/>
    </row>
    <row r="45" spans="1:47"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
        <v>0.42361111111111199</v>
      </c>
      <c r="AO45" s="6"/>
      <c r="AP45" s="6"/>
      <c r="AQ45" s="6"/>
      <c r="AR45" s="6"/>
    </row>
    <row r="46" spans="1:47"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
        <v>0.42708333333333398</v>
      </c>
      <c r="AO46" s="6"/>
      <c r="AP46" s="6"/>
      <c r="AQ46" s="6"/>
      <c r="AR46" s="6"/>
    </row>
    <row r="47" spans="1:47"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
        <v>0.43055555555555702</v>
      </c>
      <c r="AO47" s="6"/>
      <c r="AP47" s="6"/>
      <c r="AQ47" s="6"/>
      <c r="AR47" s="6"/>
    </row>
    <row r="48" spans="1:47"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
        <v>0.43402777777777901</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
        <v>0.437500000000001</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
        <v>0.44097222222222299</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
        <v>0.44444444444444497</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
        <v>0.44791666666666802</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
        <v>0.45138888888889001</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
        <v>0.45486111111111199</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
        <v>0.45833333333333498</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
        <v>0.46180555555555702</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
        <v>0.46527777777777901</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
        <v>0.468750000000001</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
        <v>0.47222222222222399</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
        <v>0.47569444444444597</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
        <v>0.47916666666666802</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
        <v>0.48263888888889001</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
        <v>0.48611111111111299</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
        <v>0.48958333333333498</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
        <v>0.49305555555555702</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4">
        <v>0.49652777777777901</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4">
        <v>0.500000000000002</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8"/>
      <c r="AG68" s="24">
        <v>0.50347222222222399</v>
      </c>
      <c r="AO68" s="6"/>
      <c r="AP68" s="6"/>
      <c r="AQ68" s="6"/>
      <c r="AR68" s="6"/>
    </row>
    <row r="69" spans="1:44" s="28" customFormat="1"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
        <v>0.50694444444444597</v>
      </c>
      <c r="AO69" s="6"/>
      <c r="AP69" s="6"/>
      <c r="AQ69" s="6"/>
      <c r="AR69" s="6"/>
    </row>
    <row r="70" spans="1:44" s="28" customFormat="1" ht="15.75" customHeight="1"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
        <v>0.51041666666666896</v>
      </c>
      <c r="AO70" s="6"/>
      <c r="AP70" s="6"/>
      <c r="AQ70" s="6"/>
      <c r="AR70" s="6"/>
    </row>
    <row r="71" spans="1:44" s="28" customFormat="1" ht="15.75" customHeight="1"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
        <v>0.51388888888889095</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
        <v>0.51736111111111305</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
        <v>0.52083333333333504</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
        <v>0.52430555555555802</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
        <v>0.52777777777778001</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
        <v>0.531250000000002</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
        <v>0.53472222222222399</v>
      </c>
      <c r="AO77" s="6"/>
      <c r="AP77" s="6"/>
      <c r="AQ77" s="6"/>
      <c r="AR77" s="6"/>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
        <v>0.53819444444444697</v>
      </c>
      <c r="AO78" s="6"/>
      <c r="AP78" s="6"/>
      <c r="AQ78" s="6"/>
      <c r="AR78" s="6"/>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
        <v>0.54166666666666896</v>
      </c>
      <c r="AO79" s="6"/>
      <c r="AP79" s="6"/>
      <c r="AQ79" s="6"/>
      <c r="AR79" s="6"/>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
        <v>0.54513888888889095</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
        <v>0.54861111111111305</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
        <v>0.55208333333333603</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
        <v>0.55555555555555802</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
        <v>0.55902777777778001</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
        <v>0.562500000000003</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
        <v>0.56597222222222499</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
        <v>0.56944444444444697</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
        <v>0.57291666666666896</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
        <v>0.57638888888889195</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
        <v>0.57986111111111405</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
        <v>0.58333333333333603</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
        <v>0.58680555555555802</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
        <v>0.59027777777778101</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
        <v>0.593750000000003</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
        <v>0.59722222222222499</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
        <v>0.60069444444444697</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
        <v>0.60416666666666996</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
        <v>0.60763888888889195</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
        <v>0.61111111111111405</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
        <v>0.61458333333333603</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
        <v>0.61805555555555902</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
        <v>0.62152777777778101</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
        <v>0.625000000000003</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
        <v>0.62847222222222598</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
        <v>0.63194444444444797</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
        <v>0.63541666666666996</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
        <v>0.63888888888889195</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
        <v>0.64236111111111505</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
        <v>0.64583333333333703</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
        <v>0.64930555555555902</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
        <v>0.65277777777778101</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
        <v>0.656250000000004</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
        <v>0.65972222222222598</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
        <v>0.66319444444444797</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
        <v>0.66666666666666996</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
        <v>0.67013888888889295</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
        <v>0.67361111111111505</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
        <v>0.67708333333333703</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
        <v>0.68055555555556002</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
        <v>0.68402777777778201</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
        <v>0.687500000000004</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
        <v>0.69097222222222598</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
        <v>0.69444444444444897</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
        <v>0.69791666666667096</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
        <v>0.70138888888889295</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
        <v>0.70486111111111505</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
        <v>0.70833333333333803</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
        <v>0.71180555555556002</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
        <v>0.71527777777778201</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
        <v>0.718750000000004</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
        <v>0.72222222222222698</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
        <v>0.72569444444444897</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
        <v>0.72916666666667096</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
        <v>0.73263888888889395</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
        <v>0.73611111111111605</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
        <v>0.73958333333333803</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
        <v>0.74305555555556002</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
        <v>0.74652777777778301</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
        <v>0.750000000000005</v>
      </c>
    </row>
    <row r="140" spans="1:33" s="28" customFormat="1" ht="17.25" x14ac:dyDescent="0.1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
        <v>0.75347222222222698</v>
      </c>
    </row>
    <row r="141" spans="1:33" s="28" customFormat="1" ht="17.25" x14ac:dyDescent="0.1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4">
        <v>0.75694444444444897</v>
      </c>
    </row>
    <row r="142" spans="1:33" s="28" customFormat="1" x14ac:dyDescent="0.15">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4">
        <v>0.76041666666667196</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
        <v>0.76388888888889395</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
        <v>0.76736111111111605</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
        <v>0.77083333333333803</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
        <v>0.77430555555556102</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
        <v>0.77777777777778301</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4">
        <v>0.781250000000005</v>
      </c>
    </row>
    <row r="149" spans="1:33" s="28"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4">
        <v>0.78472222222222798</v>
      </c>
    </row>
    <row r="150" spans="1:33" s="28"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4">
        <v>0.78819444444444997</v>
      </c>
    </row>
    <row r="151" spans="1:33" s="28" customFormat="1" x14ac:dyDescent="0.1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31">
        <v>0.79166666666667196</v>
      </c>
    </row>
  </sheetData>
  <mergeCells count="89">
    <mergeCell ref="B30:AC30"/>
    <mergeCell ref="B31:AC31"/>
    <mergeCell ref="C25:O25"/>
    <mergeCell ref="P25:R25"/>
    <mergeCell ref="S25:U25"/>
    <mergeCell ref="V25:X25"/>
    <mergeCell ref="Y25:AC25"/>
    <mergeCell ref="C26:O26"/>
    <mergeCell ref="P26:R26"/>
    <mergeCell ref="S26:U26"/>
    <mergeCell ref="V26:X26"/>
    <mergeCell ref="Y26:AC26"/>
    <mergeCell ref="S28:U28"/>
    <mergeCell ref="V28:X28"/>
    <mergeCell ref="Y28:AC28"/>
    <mergeCell ref="C28:O28"/>
    <mergeCell ref="P28:R28"/>
    <mergeCell ref="B13:C14"/>
    <mergeCell ref="E13:U13"/>
    <mergeCell ref="V13:X14"/>
    <mergeCell ref="Y13:AC14"/>
    <mergeCell ref="E14:U14"/>
    <mergeCell ref="P27:R27"/>
    <mergeCell ref="S27:U27"/>
    <mergeCell ref="V27:X27"/>
    <mergeCell ref="S24:U24"/>
    <mergeCell ref="V24:X24"/>
    <mergeCell ref="C19:O19"/>
    <mergeCell ref="C20:O20"/>
    <mergeCell ref="B16:O17"/>
    <mergeCell ref="P23:R23"/>
    <mergeCell ref="V23:X23"/>
    <mergeCell ref="M10:P10"/>
    <mergeCell ref="R10:U10"/>
    <mergeCell ref="B3:AC3"/>
    <mergeCell ref="B6:C6"/>
    <mergeCell ref="D6:AC6"/>
    <mergeCell ref="B7:C7"/>
    <mergeCell ref="D7:AC7"/>
    <mergeCell ref="V10:X11"/>
    <mergeCell ref="Y10:AC11"/>
    <mergeCell ref="E11:I11"/>
    <mergeCell ref="M11:P11"/>
    <mergeCell ref="R11:U11"/>
    <mergeCell ref="B10:C11"/>
    <mergeCell ref="E10:I10"/>
    <mergeCell ref="J10:K11"/>
    <mergeCell ref="C21:O21"/>
    <mergeCell ref="C22:O22"/>
    <mergeCell ref="C23:O23"/>
    <mergeCell ref="C24:O24"/>
    <mergeCell ref="Y27:AC27"/>
    <mergeCell ref="Y22:AC22"/>
    <mergeCell ref="Y23:AC23"/>
    <mergeCell ref="C27:O27"/>
    <mergeCell ref="P24:R24"/>
    <mergeCell ref="S23:U23"/>
    <mergeCell ref="P22:R22"/>
    <mergeCell ref="S22:U22"/>
    <mergeCell ref="V22:X22"/>
    <mergeCell ref="Y24:AC24"/>
    <mergeCell ref="P20:R20"/>
    <mergeCell ref="S20:U20"/>
    <mergeCell ref="V20:X20"/>
    <mergeCell ref="P21:R21"/>
    <mergeCell ref="Y19:AC19"/>
    <mergeCell ref="Y20:AC20"/>
    <mergeCell ref="Y21:AC21"/>
    <mergeCell ref="S21:U21"/>
    <mergeCell ref="V21:X21"/>
    <mergeCell ref="S19:U19"/>
    <mergeCell ref="V19:X19"/>
    <mergeCell ref="P19:R19"/>
    <mergeCell ref="P16:R17"/>
    <mergeCell ref="B18:O18"/>
    <mergeCell ref="P18:R18"/>
    <mergeCell ref="AI16:AJ16"/>
    <mergeCell ref="AK16:AL16"/>
    <mergeCell ref="AH16:AH17"/>
    <mergeCell ref="Y16:AC17"/>
    <mergeCell ref="AK18:AL18"/>
    <mergeCell ref="AM18:AN18"/>
    <mergeCell ref="S16:U17"/>
    <mergeCell ref="V16:X17"/>
    <mergeCell ref="S18:U18"/>
    <mergeCell ref="V18:X18"/>
    <mergeCell ref="Y18:AC18"/>
    <mergeCell ref="AI18:AJ18"/>
    <mergeCell ref="AM16:AN16"/>
  </mergeCells>
  <phoneticPr fontId="1"/>
  <dataValidations count="2">
    <dataValidation type="list" allowBlank="1" showInputMessage="1" showErrorMessage="1" sqref="P23:P28 V23:V28 S23:S28 P19:X22">
      <formula1>$AH$19:$AH$23</formula1>
    </dataValidation>
    <dataValidation type="list" allowBlank="1" showInputMessage="1" showErrorMessage="1" sqref="M10 R11:U11 R10 M11:P11">
      <formula1>$AG$17:$AG$151</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O144"/>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300"/>
  </cols>
  <sheetData>
    <row r="1" spans="1:41" s="6" customFormat="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1" s="77" customFormat="1" ht="3" customHeight="1" x14ac:dyDescent="0.15">
      <c r="B2" s="78"/>
      <c r="AE2" s="79"/>
    </row>
    <row r="3" spans="1:41" s="77" customFormat="1" ht="42" customHeight="1" x14ac:dyDescent="0.15">
      <c r="B3" s="364" t="s">
        <v>301</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41"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41"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526</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322">
        <v>1</v>
      </c>
      <c r="E10" s="675"/>
      <c r="F10" s="676"/>
      <c r="G10" s="676"/>
      <c r="H10" s="676"/>
      <c r="I10" s="677"/>
      <c r="J10" s="447" t="s">
        <v>30</v>
      </c>
      <c r="K10" s="357"/>
      <c r="L10" s="323">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324">
        <v>2</v>
      </c>
      <c r="E11" s="657" t="s">
        <v>566</v>
      </c>
      <c r="F11" s="658"/>
      <c r="G11" s="658"/>
      <c r="H11" s="658"/>
      <c r="I11" s="659"/>
      <c r="J11" s="447"/>
      <c r="K11" s="357"/>
      <c r="L11" s="323">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F12" s="77"/>
      <c r="AG12" s="77"/>
    </row>
    <row r="13" spans="1:41" s="77" customFormat="1" ht="18.75" customHeight="1" x14ac:dyDescent="0.15">
      <c r="B13" s="385" t="s">
        <v>4</v>
      </c>
      <c r="C13" s="385"/>
      <c r="D13" s="322">
        <v>1</v>
      </c>
      <c r="E13" s="672" t="s">
        <v>567</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324">
        <v>2</v>
      </c>
      <c r="E14" s="669" t="s">
        <v>566</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E16" s="127"/>
      <c r="AF16" s="99" t="s">
        <v>13</v>
      </c>
      <c r="AG16" s="99" t="s">
        <v>31</v>
      </c>
      <c r="AH16" s="508"/>
      <c r="AI16" s="496" t="s">
        <v>44</v>
      </c>
      <c r="AJ16" s="497"/>
      <c r="AK16" s="496" t="s">
        <v>34</v>
      </c>
      <c r="AL16" s="497"/>
      <c r="AM16" s="496" t="s">
        <v>43</v>
      </c>
      <c r="AN16" s="497"/>
    </row>
    <row r="17" spans="1:41"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E17" s="127"/>
      <c r="AF17" s="100"/>
      <c r="AG17" s="101" t="s">
        <v>32</v>
      </c>
      <c r="AH17" s="509"/>
      <c r="AI17" s="102" t="s">
        <v>45</v>
      </c>
      <c r="AJ17" s="103" t="s">
        <v>46</v>
      </c>
      <c r="AK17" s="102" t="s">
        <v>45</v>
      </c>
      <c r="AL17" s="104" t="s">
        <v>46</v>
      </c>
      <c r="AM17" s="105" t="s">
        <v>47</v>
      </c>
      <c r="AN17" s="104" t="s">
        <v>46</v>
      </c>
    </row>
    <row r="18" spans="1:41"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325"/>
      <c r="AI18" s="496" t="s">
        <v>44</v>
      </c>
      <c r="AJ18" s="497"/>
      <c r="AK18" s="496" t="s">
        <v>34</v>
      </c>
      <c r="AL18" s="497"/>
      <c r="AM18" s="496" t="s">
        <v>43</v>
      </c>
      <c r="AN18" s="497"/>
    </row>
    <row r="19" spans="1:41" ht="42" customHeight="1" x14ac:dyDescent="0.15">
      <c r="A19" s="79"/>
      <c r="B19" s="107" t="s">
        <v>36</v>
      </c>
      <c r="C19" s="467" t="s">
        <v>418</v>
      </c>
      <c r="D19" s="468"/>
      <c r="E19" s="468"/>
      <c r="F19" s="468"/>
      <c r="G19" s="468"/>
      <c r="H19" s="468"/>
      <c r="I19" s="468"/>
      <c r="J19" s="468"/>
      <c r="K19" s="468"/>
      <c r="L19" s="468"/>
      <c r="M19" s="468"/>
      <c r="N19" s="468"/>
      <c r="O19" s="468"/>
      <c r="P19" s="652"/>
      <c r="Q19" s="649"/>
      <c r="R19" s="653"/>
      <c r="S19" s="648"/>
      <c r="T19" s="649"/>
      <c r="U19" s="650"/>
      <c r="V19" s="651"/>
      <c r="W19" s="651"/>
      <c r="X19" s="651"/>
      <c r="Y19" s="638"/>
      <c r="Z19" s="638"/>
      <c r="AA19" s="638"/>
      <c r="AB19" s="638"/>
      <c r="AC19" s="639"/>
      <c r="AD19" s="79"/>
      <c r="AE19" s="127"/>
      <c r="AF19" s="108" t="s">
        <v>11</v>
      </c>
      <c r="AG19" s="109">
        <v>0.33333333333333331</v>
      </c>
      <c r="AH19" s="110"/>
      <c r="AI19" s="111"/>
      <c r="AJ19" s="112"/>
      <c r="AK19" s="113"/>
      <c r="AL19" s="114"/>
      <c r="AM19" s="113"/>
      <c r="AN19" s="296"/>
    </row>
    <row r="20" spans="1:41" ht="42" customHeight="1" x14ac:dyDescent="0.15">
      <c r="A20" s="79"/>
      <c r="B20" s="107" t="s">
        <v>37</v>
      </c>
      <c r="C20" s="467" t="s">
        <v>419</v>
      </c>
      <c r="D20" s="468"/>
      <c r="E20" s="468"/>
      <c r="F20" s="468"/>
      <c r="G20" s="468"/>
      <c r="H20" s="468"/>
      <c r="I20" s="468"/>
      <c r="J20" s="468"/>
      <c r="K20" s="468"/>
      <c r="L20" s="468"/>
      <c r="M20" s="468"/>
      <c r="N20" s="468"/>
      <c r="O20" s="468"/>
      <c r="P20" s="635"/>
      <c r="Q20" s="624"/>
      <c r="R20" s="636"/>
      <c r="S20" s="623"/>
      <c r="T20" s="624"/>
      <c r="U20" s="625"/>
      <c r="V20" s="622"/>
      <c r="W20" s="622"/>
      <c r="X20" s="622"/>
      <c r="Y20" s="626"/>
      <c r="Z20" s="626"/>
      <c r="AA20" s="626"/>
      <c r="AB20" s="626"/>
      <c r="AC20" s="627"/>
      <c r="AD20" s="79"/>
      <c r="AE20" s="127"/>
      <c r="AF20" s="326" t="s">
        <v>12</v>
      </c>
      <c r="AG20" s="109">
        <v>0.33680555555555558</v>
      </c>
      <c r="AH20" s="110">
        <v>4</v>
      </c>
      <c r="AI20" s="111" t="s">
        <v>50</v>
      </c>
      <c r="AJ20" s="112" t="s">
        <v>48</v>
      </c>
      <c r="AK20" s="111" t="s">
        <v>55</v>
      </c>
      <c r="AL20" s="116" t="s">
        <v>56</v>
      </c>
      <c r="AM20" s="111" t="s">
        <v>57</v>
      </c>
      <c r="AN20" s="297" t="s">
        <v>58</v>
      </c>
    </row>
    <row r="21" spans="1:41" ht="42" customHeight="1" x14ac:dyDescent="0.15">
      <c r="A21" s="79"/>
      <c r="B21" s="107" t="s">
        <v>38</v>
      </c>
      <c r="C21" s="408" t="s">
        <v>542</v>
      </c>
      <c r="D21" s="409"/>
      <c r="E21" s="409"/>
      <c r="F21" s="409"/>
      <c r="G21" s="409"/>
      <c r="H21" s="409"/>
      <c r="I21" s="409"/>
      <c r="J21" s="409"/>
      <c r="K21" s="409"/>
      <c r="L21" s="409"/>
      <c r="M21" s="409"/>
      <c r="N21" s="409"/>
      <c r="O21" s="409"/>
      <c r="P21" s="635"/>
      <c r="Q21" s="624"/>
      <c r="R21" s="636"/>
      <c r="S21" s="623"/>
      <c r="T21" s="624"/>
      <c r="U21" s="625"/>
      <c r="V21" s="622"/>
      <c r="W21" s="622"/>
      <c r="X21" s="622"/>
      <c r="Y21" s="626"/>
      <c r="Z21" s="626"/>
      <c r="AA21" s="626"/>
      <c r="AB21" s="626"/>
      <c r="AC21" s="627"/>
      <c r="AD21" s="79"/>
      <c r="AE21" s="127"/>
      <c r="AF21" s="85"/>
      <c r="AG21" s="109">
        <v>0.34027777777777801</v>
      </c>
      <c r="AH21" s="117">
        <v>3</v>
      </c>
      <c r="AI21" s="118" t="s">
        <v>51</v>
      </c>
      <c r="AJ21" s="119" t="s">
        <v>49</v>
      </c>
      <c r="AK21" s="118" t="s">
        <v>59</v>
      </c>
      <c r="AL21" s="120" t="s">
        <v>60</v>
      </c>
      <c r="AM21" s="118" t="s">
        <v>61</v>
      </c>
      <c r="AN21" s="298" t="s">
        <v>62</v>
      </c>
    </row>
    <row r="22" spans="1:41" ht="42" customHeight="1" x14ac:dyDescent="0.15">
      <c r="A22" s="79"/>
      <c r="B22" s="107" t="s">
        <v>39</v>
      </c>
      <c r="C22" s="408" t="s">
        <v>420</v>
      </c>
      <c r="D22" s="409"/>
      <c r="E22" s="409"/>
      <c r="F22" s="409"/>
      <c r="G22" s="409"/>
      <c r="H22" s="409"/>
      <c r="I22" s="409"/>
      <c r="J22" s="409"/>
      <c r="K22" s="409"/>
      <c r="L22" s="409"/>
      <c r="M22" s="409"/>
      <c r="N22" s="409"/>
      <c r="O22" s="409"/>
      <c r="P22" s="635"/>
      <c r="Q22" s="624"/>
      <c r="R22" s="636"/>
      <c r="S22" s="623"/>
      <c r="T22" s="624"/>
      <c r="U22" s="625"/>
      <c r="V22" s="622"/>
      <c r="W22" s="622"/>
      <c r="X22" s="622"/>
      <c r="Y22" s="626"/>
      <c r="Z22" s="626"/>
      <c r="AA22" s="626"/>
      <c r="AB22" s="626"/>
      <c r="AC22" s="627"/>
      <c r="AD22" s="79"/>
      <c r="AE22" s="127"/>
      <c r="AF22" s="85"/>
      <c r="AG22" s="109">
        <v>0.34375</v>
      </c>
      <c r="AH22" s="117">
        <v>2</v>
      </c>
      <c r="AI22" s="118" t="s">
        <v>52</v>
      </c>
      <c r="AJ22" s="119" t="s">
        <v>49</v>
      </c>
      <c r="AK22" s="118" t="s">
        <v>63</v>
      </c>
      <c r="AL22" s="120" t="s">
        <v>64</v>
      </c>
      <c r="AM22" s="118" t="s">
        <v>65</v>
      </c>
      <c r="AN22" s="298" t="s">
        <v>66</v>
      </c>
    </row>
    <row r="23" spans="1:41" ht="42" customHeight="1" thickBot="1" x14ac:dyDescent="0.2">
      <c r="A23" s="79"/>
      <c r="B23" s="107" t="s">
        <v>417</v>
      </c>
      <c r="C23" s="408" t="s">
        <v>421</v>
      </c>
      <c r="D23" s="409"/>
      <c r="E23" s="409"/>
      <c r="F23" s="409"/>
      <c r="G23" s="409"/>
      <c r="H23" s="409"/>
      <c r="I23" s="409"/>
      <c r="J23" s="409"/>
      <c r="K23" s="409"/>
      <c r="L23" s="409"/>
      <c r="M23" s="409"/>
      <c r="N23" s="409"/>
      <c r="O23" s="633"/>
      <c r="P23" s="637"/>
      <c r="Q23" s="629"/>
      <c r="R23" s="630"/>
      <c r="S23" s="628"/>
      <c r="T23" s="629"/>
      <c r="U23" s="630"/>
      <c r="V23" s="628"/>
      <c r="W23" s="629"/>
      <c r="X23" s="630"/>
      <c r="Y23" s="640"/>
      <c r="Z23" s="641"/>
      <c r="AA23" s="641"/>
      <c r="AB23" s="641"/>
      <c r="AC23" s="642"/>
      <c r="AD23" s="79"/>
      <c r="AE23" s="127"/>
      <c r="AF23" s="85"/>
      <c r="AG23" s="109">
        <v>0.36111111111111099</v>
      </c>
      <c r="AH23" s="117">
        <v>1</v>
      </c>
      <c r="AI23" s="85"/>
      <c r="AJ23" s="85"/>
      <c r="AK23" s="124"/>
      <c r="AL23" s="85"/>
      <c r="AM23" s="124"/>
      <c r="AN23" s="124"/>
    </row>
    <row r="24" spans="1:41" ht="41.25" customHeight="1" x14ac:dyDescent="0.15">
      <c r="A24" s="79"/>
      <c r="B24" s="107"/>
      <c r="C24" s="408"/>
      <c r="D24" s="409"/>
      <c r="E24" s="409"/>
      <c r="F24" s="409"/>
      <c r="G24" s="409"/>
      <c r="H24" s="409"/>
      <c r="I24" s="409"/>
      <c r="J24" s="409"/>
      <c r="K24" s="409"/>
      <c r="L24" s="409"/>
      <c r="M24" s="409"/>
      <c r="N24" s="409"/>
      <c r="O24" s="409"/>
      <c r="P24" s="759"/>
      <c r="Q24" s="759"/>
      <c r="R24" s="759"/>
      <c r="S24" s="759"/>
      <c r="T24" s="759"/>
      <c r="U24" s="759"/>
      <c r="V24" s="759"/>
      <c r="W24" s="759"/>
      <c r="X24" s="759"/>
      <c r="Y24" s="760"/>
      <c r="Z24" s="760"/>
      <c r="AA24" s="760"/>
      <c r="AB24" s="760"/>
      <c r="AC24" s="760"/>
      <c r="AD24" s="79"/>
      <c r="AE24" s="127"/>
      <c r="AF24" s="85"/>
      <c r="AG24" s="109">
        <v>0.375</v>
      </c>
      <c r="AH24" s="85"/>
      <c r="AI24" s="85"/>
      <c r="AJ24" s="85"/>
      <c r="AK24" s="85"/>
      <c r="AL24" s="85"/>
      <c r="AM24" s="85"/>
      <c r="AN24" s="85"/>
    </row>
    <row r="25" spans="1:41" ht="41.25" customHeight="1" x14ac:dyDescent="0.15">
      <c r="A25" s="79"/>
      <c r="B25" s="107"/>
      <c r="C25" s="408"/>
      <c r="D25" s="409"/>
      <c r="E25" s="409"/>
      <c r="F25" s="409"/>
      <c r="G25" s="409"/>
      <c r="H25" s="409"/>
      <c r="I25" s="409"/>
      <c r="J25" s="409"/>
      <c r="K25" s="409"/>
      <c r="L25" s="409"/>
      <c r="M25" s="409"/>
      <c r="N25" s="409"/>
      <c r="O25" s="409"/>
      <c r="P25" s="769"/>
      <c r="Q25" s="769"/>
      <c r="R25" s="769"/>
      <c r="S25" s="769"/>
      <c r="T25" s="769"/>
      <c r="U25" s="769"/>
      <c r="V25" s="769"/>
      <c r="W25" s="769"/>
      <c r="X25" s="769"/>
      <c r="Y25" s="767"/>
      <c r="Z25" s="767"/>
      <c r="AA25" s="767"/>
      <c r="AB25" s="767"/>
      <c r="AC25" s="767"/>
      <c r="AD25" s="79"/>
      <c r="AE25" s="127"/>
      <c r="AF25" s="85"/>
      <c r="AG25" s="109">
        <v>0.37847222222222299</v>
      </c>
      <c r="AH25" s="85"/>
      <c r="AI25" s="85"/>
      <c r="AJ25" s="85"/>
      <c r="AK25" s="85"/>
      <c r="AL25" s="85"/>
      <c r="AM25" s="85"/>
      <c r="AN25" s="85"/>
    </row>
    <row r="26" spans="1:41" ht="41.25" customHeight="1" x14ac:dyDescent="0.15">
      <c r="A26" s="79"/>
      <c r="B26" s="128"/>
      <c r="C26" s="631"/>
      <c r="D26" s="632"/>
      <c r="E26" s="632"/>
      <c r="F26" s="632"/>
      <c r="G26" s="632"/>
      <c r="H26" s="632"/>
      <c r="I26" s="632"/>
      <c r="J26" s="632"/>
      <c r="K26" s="632"/>
      <c r="L26" s="632"/>
      <c r="M26" s="632"/>
      <c r="N26" s="632"/>
      <c r="O26" s="761"/>
      <c r="P26" s="810"/>
      <c r="Q26" s="810"/>
      <c r="R26" s="811"/>
      <c r="S26" s="812"/>
      <c r="T26" s="810"/>
      <c r="U26" s="762"/>
      <c r="V26" s="712"/>
      <c r="W26" s="712"/>
      <c r="X26" s="712"/>
      <c r="Y26" s="728"/>
      <c r="Z26" s="728"/>
      <c r="AA26" s="728"/>
      <c r="AB26" s="728"/>
      <c r="AC26" s="766"/>
      <c r="AD26" s="79"/>
      <c r="AE26" s="127"/>
      <c r="AF26" s="85"/>
      <c r="AG26" s="109">
        <v>0.38194444444444497</v>
      </c>
      <c r="AH26" s="85"/>
      <c r="AI26" s="85"/>
      <c r="AJ26" s="85"/>
      <c r="AK26" s="85"/>
      <c r="AL26" s="85"/>
      <c r="AM26" s="85"/>
      <c r="AN26" s="85"/>
    </row>
    <row r="27" spans="1:41" ht="41.25" customHeight="1" x14ac:dyDescent="0.15">
      <c r="A27" s="79"/>
      <c r="B27" s="107"/>
      <c r="C27" s="408"/>
      <c r="D27" s="409"/>
      <c r="E27" s="409"/>
      <c r="F27" s="409"/>
      <c r="G27" s="409"/>
      <c r="H27" s="409"/>
      <c r="I27" s="409"/>
      <c r="J27" s="409"/>
      <c r="K27" s="409"/>
      <c r="L27" s="409"/>
      <c r="M27" s="409"/>
      <c r="N27" s="409"/>
      <c r="O27" s="409"/>
      <c r="P27" s="769"/>
      <c r="Q27" s="769"/>
      <c r="R27" s="769"/>
      <c r="S27" s="769"/>
      <c r="T27" s="769"/>
      <c r="U27" s="769"/>
      <c r="V27" s="769"/>
      <c r="W27" s="769"/>
      <c r="X27" s="769"/>
      <c r="Y27" s="767"/>
      <c r="Z27" s="767"/>
      <c r="AA27" s="767"/>
      <c r="AB27" s="767"/>
      <c r="AC27" s="767"/>
      <c r="AD27" s="79"/>
      <c r="AE27" s="127"/>
      <c r="AF27" s="85"/>
      <c r="AG27" s="109">
        <v>0.37847222222222299</v>
      </c>
      <c r="AH27" s="85"/>
      <c r="AI27" s="85"/>
      <c r="AJ27" s="85"/>
      <c r="AK27" s="85"/>
      <c r="AL27" s="85"/>
      <c r="AM27" s="85"/>
      <c r="AN27" s="85"/>
    </row>
    <row r="28" spans="1:41"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41"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41"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41"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41" s="28" customFormat="1" ht="15.75" customHeight="1" x14ac:dyDescent="0.15">
      <c r="A32" s="5"/>
      <c r="B32" s="126"/>
      <c r="C32" s="79"/>
      <c r="D32" s="79"/>
      <c r="E32" s="79"/>
      <c r="F32" s="79"/>
      <c r="G32" s="79"/>
      <c r="H32" s="79"/>
      <c r="I32" s="79"/>
      <c r="J32" s="79"/>
      <c r="K32" s="79"/>
      <c r="L32" s="79"/>
      <c r="M32" s="77"/>
      <c r="N32" s="77"/>
      <c r="O32" s="77"/>
      <c r="P32" s="79"/>
      <c r="Q32" s="79"/>
      <c r="R32" s="79"/>
      <c r="S32" s="79"/>
      <c r="T32" s="79"/>
      <c r="U32" s="79"/>
      <c r="V32" s="79"/>
      <c r="W32" s="79"/>
      <c r="X32" s="79"/>
      <c r="Y32" s="79"/>
      <c r="Z32" s="79"/>
      <c r="AA32" s="79"/>
      <c r="AB32" s="79"/>
      <c r="AC32" s="79"/>
      <c r="AD32" s="5"/>
      <c r="AE32" s="8"/>
      <c r="AG32" s="109">
        <v>0.40277777777777901</v>
      </c>
      <c r="AO32" s="300"/>
    </row>
    <row r="33" spans="1:41" s="28" customFormat="1" ht="15.75" customHeight="1" x14ac:dyDescent="0.15">
      <c r="A33" s="5"/>
      <c r="B33" s="126"/>
      <c r="C33" s="79"/>
      <c r="D33" s="79"/>
      <c r="E33" s="79"/>
      <c r="F33" s="79"/>
      <c r="G33" s="79"/>
      <c r="H33" s="79"/>
      <c r="I33" s="79"/>
      <c r="J33" s="79"/>
      <c r="K33" s="79"/>
      <c r="L33" s="79"/>
      <c r="M33" s="77"/>
      <c r="N33" s="77"/>
      <c r="O33" s="77"/>
      <c r="P33" s="79"/>
      <c r="Q33" s="79"/>
      <c r="R33" s="79"/>
      <c r="S33" s="79"/>
      <c r="T33" s="79"/>
      <c r="U33" s="79"/>
      <c r="V33" s="79"/>
      <c r="W33" s="79"/>
      <c r="X33" s="79"/>
      <c r="Y33" s="79"/>
      <c r="Z33" s="79"/>
      <c r="AA33" s="79"/>
      <c r="AB33" s="79"/>
      <c r="AC33" s="79"/>
      <c r="AD33" s="5"/>
      <c r="AE33" s="8"/>
      <c r="AG33" s="109">
        <v>0.406250000000001</v>
      </c>
      <c r="AO33" s="300"/>
    </row>
    <row r="34" spans="1:41" s="28" customFormat="1" ht="15.75" customHeight="1" x14ac:dyDescent="0.15">
      <c r="A34" s="5"/>
      <c r="B34" s="126"/>
      <c r="C34" s="79"/>
      <c r="D34" s="79"/>
      <c r="E34" s="79"/>
      <c r="F34" s="79"/>
      <c r="G34" s="79"/>
      <c r="H34" s="79"/>
      <c r="I34" s="79"/>
      <c r="J34" s="79"/>
      <c r="K34" s="79"/>
      <c r="L34" s="79"/>
      <c r="M34" s="77"/>
      <c r="N34" s="77"/>
      <c r="O34" s="77"/>
      <c r="P34" s="79"/>
      <c r="Q34" s="79"/>
      <c r="R34" s="5"/>
      <c r="S34" s="5"/>
      <c r="T34" s="5"/>
      <c r="U34" s="5"/>
      <c r="V34" s="5"/>
      <c r="W34" s="5"/>
      <c r="X34" s="5"/>
      <c r="Y34" s="5"/>
      <c r="Z34" s="5"/>
      <c r="AA34" s="5"/>
      <c r="AB34" s="5"/>
      <c r="AC34" s="5"/>
      <c r="AD34" s="5"/>
      <c r="AE34" s="8"/>
      <c r="AG34" s="109">
        <v>0.40972222222222299</v>
      </c>
      <c r="AO34" s="300"/>
    </row>
    <row r="35" spans="1:41" s="28" customFormat="1" ht="15.75" customHeight="1" x14ac:dyDescent="0.15">
      <c r="A35" s="5"/>
      <c r="B35" s="126"/>
      <c r="C35" s="79"/>
      <c r="D35" s="79"/>
      <c r="E35" s="79"/>
      <c r="F35" s="79"/>
      <c r="G35" s="79"/>
      <c r="H35" s="79"/>
      <c r="I35" s="79"/>
      <c r="J35" s="79"/>
      <c r="K35" s="79"/>
      <c r="L35" s="79"/>
      <c r="M35" s="77"/>
      <c r="N35" s="77"/>
      <c r="O35" s="77"/>
      <c r="P35" s="79"/>
      <c r="Q35" s="79"/>
      <c r="R35" s="5"/>
      <c r="S35" s="5"/>
      <c r="T35" s="5"/>
      <c r="U35" s="5"/>
      <c r="V35" s="5"/>
      <c r="W35" s="5"/>
      <c r="X35" s="5"/>
      <c r="Y35" s="5"/>
      <c r="Z35" s="5"/>
      <c r="AA35" s="5"/>
      <c r="AB35" s="5"/>
      <c r="AC35" s="5"/>
      <c r="AD35" s="5"/>
      <c r="AE35" s="8"/>
      <c r="AG35" s="109">
        <v>0.41319444444444497</v>
      </c>
      <c r="AO35" s="300"/>
    </row>
    <row r="36" spans="1:41" s="28" customFormat="1" ht="15.75" customHeight="1" x14ac:dyDescent="0.15">
      <c r="A36" s="5"/>
      <c r="B36" s="126"/>
      <c r="C36" s="79"/>
      <c r="D36" s="79"/>
      <c r="E36" s="79"/>
      <c r="F36" s="79"/>
      <c r="G36" s="79"/>
      <c r="H36" s="79"/>
      <c r="I36" s="79"/>
      <c r="J36" s="79"/>
      <c r="K36" s="79"/>
      <c r="L36" s="79"/>
      <c r="M36" s="77"/>
      <c r="N36" s="77"/>
      <c r="O36" s="77"/>
      <c r="P36" s="79"/>
      <c r="Q36" s="79"/>
      <c r="R36" s="5"/>
      <c r="S36" s="5"/>
      <c r="T36" s="5"/>
      <c r="U36" s="5"/>
      <c r="V36" s="5"/>
      <c r="W36" s="5"/>
      <c r="X36" s="5"/>
      <c r="Y36" s="5"/>
      <c r="Z36" s="5"/>
      <c r="AA36" s="5"/>
      <c r="AB36" s="5"/>
      <c r="AC36" s="5"/>
      <c r="AD36" s="5"/>
      <c r="AE36" s="8"/>
      <c r="AG36" s="109">
        <v>0.41666666666666802</v>
      </c>
      <c r="AO36" s="300"/>
    </row>
    <row r="37" spans="1:41" s="28" customFormat="1" ht="15.75" customHeight="1" x14ac:dyDescent="0.15">
      <c r="A37" s="5"/>
      <c r="B37" s="126"/>
      <c r="C37" s="79"/>
      <c r="D37" s="79"/>
      <c r="E37" s="79"/>
      <c r="F37" s="79"/>
      <c r="G37" s="79"/>
      <c r="H37" s="79"/>
      <c r="I37" s="79"/>
      <c r="J37" s="79"/>
      <c r="K37" s="79"/>
      <c r="L37" s="79"/>
      <c r="M37" s="77"/>
      <c r="N37" s="77"/>
      <c r="O37" s="77"/>
      <c r="P37" s="79"/>
      <c r="Q37" s="79"/>
      <c r="R37" s="5"/>
      <c r="S37" s="5"/>
      <c r="T37" s="5"/>
      <c r="U37" s="5"/>
      <c r="V37" s="5"/>
      <c r="W37" s="5"/>
      <c r="X37" s="5"/>
      <c r="Y37" s="5"/>
      <c r="Z37" s="5"/>
      <c r="AA37" s="5"/>
      <c r="AB37" s="5"/>
      <c r="AC37" s="5"/>
      <c r="AD37" s="5"/>
      <c r="AE37" s="8"/>
      <c r="AG37" s="109">
        <v>0.42013888888889001</v>
      </c>
      <c r="AO37" s="300"/>
    </row>
    <row r="38" spans="1:41" s="28" customFormat="1" ht="15.75" customHeight="1" x14ac:dyDescent="0.15">
      <c r="A38" s="5"/>
      <c r="B38" s="126"/>
      <c r="C38" s="79"/>
      <c r="D38" s="79"/>
      <c r="E38" s="79"/>
      <c r="F38" s="79"/>
      <c r="G38" s="79"/>
      <c r="H38" s="79"/>
      <c r="I38" s="79"/>
      <c r="J38" s="79"/>
      <c r="K38" s="79"/>
      <c r="L38" s="79"/>
      <c r="M38" s="77"/>
      <c r="N38" s="77"/>
      <c r="O38" s="77"/>
      <c r="P38" s="79"/>
      <c r="Q38" s="79"/>
      <c r="R38" s="5"/>
      <c r="S38" s="5"/>
      <c r="T38" s="5"/>
      <c r="U38" s="5"/>
      <c r="V38" s="5"/>
      <c r="W38" s="5"/>
      <c r="X38" s="5"/>
      <c r="Y38" s="5"/>
      <c r="Z38" s="5"/>
      <c r="AA38" s="5"/>
      <c r="AB38" s="5"/>
      <c r="AC38" s="5"/>
      <c r="AD38" s="5"/>
      <c r="AE38" s="8"/>
      <c r="AG38" s="109">
        <v>0.42361111111111199</v>
      </c>
      <c r="AO38" s="300"/>
    </row>
    <row r="39" spans="1:41" s="28" customFormat="1" ht="15.75" customHeight="1" x14ac:dyDescent="0.15">
      <c r="A39" s="5"/>
      <c r="B39" s="126"/>
      <c r="C39" s="79"/>
      <c r="D39" s="79"/>
      <c r="E39" s="79"/>
      <c r="F39" s="79"/>
      <c r="G39" s="79"/>
      <c r="H39" s="79"/>
      <c r="I39" s="79"/>
      <c r="J39" s="79"/>
      <c r="K39" s="79"/>
      <c r="L39" s="79"/>
      <c r="M39" s="77"/>
      <c r="N39" s="77"/>
      <c r="O39" s="77"/>
      <c r="P39" s="79"/>
      <c r="Q39" s="79"/>
      <c r="R39" s="5"/>
      <c r="S39" s="5"/>
      <c r="T39" s="5"/>
      <c r="U39" s="5"/>
      <c r="V39" s="5"/>
      <c r="W39" s="5"/>
      <c r="X39" s="5"/>
      <c r="Y39" s="5"/>
      <c r="Z39" s="5"/>
      <c r="AA39" s="5"/>
      <c r="AB39" s="5"/>
      <c r="AC39" s="5"/>
      <c r="AD39" s="5"/>
      <c r="AE39" s="8"/>
      <c r="AG39" s="109">
        <v>0.42708333333333398</v>
      </c>
      <c r="AO39" s="300"/>
    </row>
    <row r="40" spans="1:41" s="28" customFormat="1" ht="15.75" customHeight="1" x14ac:dyDescent="0.15">
      <c r="A40" s="5"/>
      <c r="B40" s="126"/>
      <c r="C40" s="79"/>
      <c r="D40" s="79"/>
      <c r="E40" s="79"/>
      <c r="F40" s="79"/>
      <c r="G40" s="79"/>
      <c r="H40" s="79"/>
      <c r="I40" s="79"/>
      <c r="J40" s="79"/>
      <c r="K40" s="79"/>
      <c r="L40" s="79"/>
      <c r="M40" s="77"/>
      <c r="N40" s="77"/>
      <c r="O40" s="77"/>
      <c r="P40" s="79"/>
      <c r="Q40" s="79"/>
      <c r="R40" s="5"/>
      <c r="S40" s="5"/>
      <c r="T40" s="5"/>
      <c r="U40" s="5"/>
      <c r="V40" s="5"/>
      <c r="W40" s="5"/>
      <c r="X40" s="5"/>
      <c r="Y40" s="5"/>
      <c r="Z40" s="5"/>
      <c r="AA40" s="5"/>
      <c r="AB40" s="5"/>
      <c r="AC40" s="5"/>
      <c r="AD40" s="5"/>
      <c r="AE40" s="8"/>
      <c r="AG40" s="109">
        <v>0.43055555555555702</v>
      </c>
      <c r="AO40" s="300"/>
    </row>
    <row r="41" spans="1:41" s="28" customFormat="1" ht="15.75" customHeight="1" x14ac:dyDescent="0.15">
      <c r="A41" s="5"/>
      <c r="B41" s="126"/>
      <c r="C41" s="79"/>
      <c r="D41" s="79"/>
      <c r="E41" s="79"/>
      <c r="F41" s="79"/>
      <c r="G41" s="79"/>
      <c r="H41" s="79"/>
      <c r="I41" s="79"/>
      <c r="J41" s="79"/>
      <c r="K41" s="79"/>
      <c r="L41" s="79"/>
      <c r="M41" s="77"/>
      <c r="N41" s="77"/>
      <c r="O41" s="77"/>
      <c r="P41" s="79"/>
      <c r="Q41" s="79"/>
      <c r="R41" s="5"/>
      <c r="S41" s="5"/>
      <c r="T41" s="5"/>
      <c r="U41" s="5"/>
      <c r="V41" s="5"/>
      <c r="W41" s="5"/>
      <c r="X41" s="5"/>
      <c r="Y41" s="5"/>
      <c r="Z41" s="5"/>
      <c r="AA41" s="5"/>
      <c r="AB41" s="5"/>
      <c r="AC41" s="5"/>
      <c r="AD41" s="5"/>
      <c r="AE41" s="8"/>
      <c r="AG41" s="109">
        <v>0.43402777777777901</v>
      </c>
      <c r="AO41" s="300"/>
    </row>
    <row r="42" spans="1:41" s="28" customFormat="1" ht="15.75" customHeight="1" x14ac:dyDescent="0.15">
      <c r="A42" s="5"/>
      <c r="B42" s="126"/>
      <c r="C42" s="79"/>
      <c r="D42" s="79"/>
      <c r="E42" s="79"/>
      <c r="F42" s="79"/>
      <c r="G42" s="79"/>
      <c r="H42" s="79"/>
      <c r="I42" s="79"/>
      <c r="J42" s="79"/>
      <c r="K42" s="79"/>
      <c r="L42" s="79"/>
      <c r="M42" s="77"/>
      <c r="N42" s="77"/>
      <c r="O42" s="77"/>
      <c r="P42" s="79"/>
      <c r="Q42" s="79"/>
      <c r="R42" s="5"/>
      <c r="S42" s="5"/>
      <c r="T42" s="5"/>
      <c r="U42" s="5"/>
      <c r="V42" s="5"/>
      <c r="W42" s="5"/>
      <c r="X42" s="5"/>
      <c r="Y42" s="5"/>
      <c r="Z42" s="5"/>
      <c r="AA42" s="5"/>
      <c r="AB42" s="5"/>
      <c r="AC42" s="5"/>
      <c r="AD42" s="5"/>
      <c r="AE42" s="8"/>
      <c r="AG42" s="109">
        <v>0.437500000000001</v>
      </c>
      <c r="AO42" s="300"/>
    </row>
    <row r="43" spans="1:41" s="28" customFormat="1" ht="15.75" customHeight="1" x14ac:dyDescent="0.15">
      <c r="A43" s="5"/>
      <c r="B43" s="126"/>
      <c r="C43" s="79"/>
      <c r="D43" s="79"/>
      <c r="E43" s="79"/>
      <c r="F43" s="79"/>
      <c r="G43" s="79"/>
      <c r="H43" s="79"/>
      <c r="I43" s="79"/>
      <c r="J43" s="79"/>
      <c r="K43" s="79"/>
      <c r="L43" s="79"/>
      <c r="M43" s="77"/>
      <c r="N43" s="77"/>
      <c r="O43" s="77"/>
      <c r="P43" s="79"/>
      <c r="Q43" s="79"/>
      <c r="R43" s="5"/>
      <c r="S43" s="5"/>
      <c r="T43" s="5"/>
      <c r="U43" s="5"/>
      <c r="V43" s="5"/>
      <c r="W43" s="5"/>
      <c r="X43" s="5"/>
      <c r="Y43" s="5"/>
      <c r="Z43" s="5"/>
      <c r="AA43" s="5"/>
      <c r="AB43" s="5"/>
      <c r="AC43" s="5"/>
      <c r="AD43" s="5"/>
      <c r="AE43" s="8"/>
      <c r="AG43" s="109">
        <v>0.44097222222222299</v>
      </c>
      <c r="AO43" s="300"/>
    </row>
    <row r="44" spans="1:41" s="28" customFormat="1" ht="15.75" customHeight="1" x14ac:dyDescent="0.15">
      <c r="A44" s="5"/>
      <c r="B44" s="126"/>
      <c r="C44" s="79"/>
      <c r="D44" s="79"/>
      <c r="E44" s="79"/>
      <c r="F44" s="79"/>
      <c r="G44" s="79"/>
      <c r="H44" s="79"/>
      <c r="I44" s="79"/>
      <c r="J44" s="79"/>
      <c r="K44" s="79"/>
      <c r="L44" s="79"/>
      <c r="M44" s="77"/>
      <c r="N44" s="77"/>
      <c r="O44" s="77"/>
      <c r="P44" s="79"/>
      <c r="Q44" s="79"/>
      <c r="R44" s="5"/>
      <c r="S44" s="5"/>
      <c r="T44" s="5"/>
      <c r="U44" s="5"/>
      <c r="V44" s="5"/>
      <c r="W44" s="5"/>
      <c r="X44" s="5"/>
      <c r="Y44" s="5"/>
      <c r="Z44" s="5"/>
      <c r="AA44" s="5"/>
      <c r="AB44" s="5"/>
      <c r="AC44" s="5"/>
      <c r="AD44" s="5"/>
      <c r="AE44" s="8"/>
      <c r="AG44" s="109">
        <v>0.44444444444444497</v>
      </c>
      <c r="AO44" s="300"/>
    </row>
    <row r="45" spans="1:41" s="28" customFormat="1" ht="15.75" customHeight="1" x14ac:dyDescent="0.15">
      <c r="A45" s="5"/>
      <c r="B45" s="126"/>
      <c r="C45" s="79"/>
      <c r="D45" s="79"/>
      <c r="E45" s="79"/>
      <c r="F45" s="79"/>
      <c r="G45" s="79"/>
      <c r="H45" s="79"/>
      <c r="I45" s="79"/>
      <c r="J45" s="79"/>
      <c r="K45" s="79"/>
      <c r="L45" s="79"/>
      <c r="M45" s="77"/>
      <c r="N45" s="77"/>
      <c r="O45" s="77"/>
      <c r="P45" s="79"/>
      <c r="Q45" s="79"/>
      <c r="R45" s="5"/>
      <c r="S45" s="5"/>
      <c r="T45" s="5"/>
      <c r="U45" s="5"/>
      <c r="V45" s="5"/>
      <c r="W45" s="5"/>
      <c r="X45" s="5"/>
      <c r="Y45" s="5"/>
      <c r="Z45" s="5"/>
      <c r="AA45" s="5"/>
      <c r="AB45" s="5"/>
      <c r="AC45" s="5"/>
      <c r="AD45" s="5"/>
      <c r="AE45" s="8"/>
      <c r="AG45" s="109">
        <v>0.44791666666666802</v>
      </c>
      <c r="AO45" s="300"/>
    </row>
    <row r="46" spans="1:41" s="28" customFormat="1" ht="15.75" customHeight="1" x14ac:dyDescent="0.15">
      <c r="A46" s="5"/>
      <c r="B46" s="126"/>
      <c r="C46" s="79"/>
      <c r="D46" s="79"/>
      <c r="E46" s="79"/>
      <c r="F46" s="79"/>
      <c r="G46" s="79"/>
      <c r="H46" s="79"/>
      <c r="I46" s="79"/>
      <c r="J46" s="79"/>
      <c r="K46" s="79"/>
      <c r="L46" s="79"/>
      <c r="M46" s="77"/>
      <c r="N46" s="77"/>
      <c r="O46" s="77"/>
      <c r="P46" s="79"/>
      <c r="Q46" s="79"/>
      <c r="R46" s="5"/>
      <c r="S46" s="5"/>
      <c r="T46" s="5"/>
      <c r="U46" s="5"/>
      <c r="V46" s="5"/>
      <c r="W46" s="5"/>
      <c r="X46" s="5"/>
      <c r="Y46" s="5"/>
      <c r="Z46" s="5"/>
      <c r="AA46" s="5"/>
      <c r="AB46" s="5"/>
      <c r="AC46" s="5"/>
      <c r="AD46" s="5"/>
      <c r="AE46" s="8"/>
      <c r="AG46" s="109">
        <v>0.45138888888889001</v>
      </c>
      <c r="AO46" s="300"/>
    </row>
    <row r="47" spans="1:41" s="28" customFormat="1" ht="15.75" customHeight="1" x14ac:dyDescent="0.15">
      <c r="A47" s="5"/>
      <c r="B47" s="126"/>
      <c r="C47" s="79"/>
      <c r="D47" s="79"/>
      <c r="E47" s="79"/>
      <c r="F47" s="79"/>
      <c r="G47" s="79"/>
      <c r="H47" s="79"/>
      <c r="I47" s="79"/>
      <c r="J47" s="79"/>
      <c r="K47" s="79"/>
      <c r="L47" s="79"/>
      <c r="M47" s="77"/>
      <c r="N47" s="77"/>
      <c r="O47" s="77"/>
      <c r="P47" s="79"/>
      <c r="Q47" s="79"/>
      <c r="R47" s="5"/>
      <c r="S47" s="5"/>
      <c r="T47" s="5"/>
      <c r="U47" s="5"/>
      <c r="V47" s="5"/>
      <c r="W47" s="5"/>
      <c r="X47" s="5"/>
      <c r="Y47" s="5"/>
      <c r="Z47" s="5"/>
      <c r="AA47" s="5"/>
      <c r="AB47" s="5"/>
      <c r="AC47" s="5"/>
      <c r="AD47" s="5"/>
      <c r="AE47" s="8"/>
      <c r="AG47" s="109">
        <v>0.45486111111111199</v>
      </c>
      <c r="AO47" s="300"/>
    </row>
    <row r="48" spans="1:41"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109">
        <v>0.45833333333333498</v>
      </c>
      <c r="AO48" s="300"/>
    </row>
    <row r="49" spans="1:41"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109">
        <v>0.46180555555555702</v>
      </c>
      <c r="AO49" s="300"/>
    </row>
    <row r="50" spans="1:41"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109">
        <v>0.46527777777777901</v>
      </c>
      <c r="AO50" s="300"/>
    </row>
    <row r="51" spans="1:41"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109">
        <v>0.468750000000001</v>
      </c>
      <c r="AO51" s="300"/>
    </row>
    <row r="52" spans="1:41"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109">
        <v>0.47222222222222399</v>
      </c>
      <c r="AO52" s="300"/>
    </row>
    <row r="53" spans="1:41"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109">
        <v>0.47569444444444597</v>
      </c>
      <c r="AO53" s="300"/>
    </row>
    <row r="54" spans="1:41"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109">
        <v>0.47916666666666802</v>
      </c>
      <c r="AO54" s="300"/>
    </row>
    <row r="55" spans="1:41"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109">
        <v>0.48263888888889001</v>
      </c>
      <c r="AO55" s="300"/>
    </row>
    <row r="56" spans="1:41"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109">
        <v>0.48611111111111299</v>
      </c>
      <c r="AO56" s="300"/>
    </row>
    <row r="57" spans="1:41"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109">
        <v>0.48958333333333498</v>
      </c>
      <c r="AO57" s="300"/>
    </row>
    <row r="58" spans="1:41"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109">
        <v>0.49305555555555702</v>
      </c>
      <c r="AO58" s="300"/>
    </row>
    <row r="59" spans="1:41"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109">
        <v>0.49652777777777901</v>
      </c>
      <c r="AO59" s="300"/>
    </row>
    <row r="60" spans="1:41"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109">
        <v>0.500000000000002</v>
      </c>
      <c r="AO60" s="300"/>
    </row>
    <row r="61" spans="1:41"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109">
        <v>0.50347222222222399</v>
      </c>
      <c r="AO61" s="300"/>
    </row>
    <row r="62" spans="1:41"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109">
        <v>0.50694444444444597</v>
      </c>
      <c r="AO62" s="300"/>
    </row>
    <row r="63" spans="1:41"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109">
        <v>0.51041666666666896</v>
      </c>
      <c r="AO63" s="300"/>
    </row>
    <row r="64" spans="1:41"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109">
        <v>0.51388888888889095</v>
      </c>
      <c r="AO64" s="300"/>
    </row>
    <row r="65" spans="1:41" s="28"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109">
        <v>0.51736111111111305</v>
      </c>
      <c r="AO65" s="300"/>
    </row>
    <row r="66" spans="1:41" s="28"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109">
        <v>0.52083333333333504</v>
      </c>
      <c r="AO66" s="300"/>
    </row>
    <row r="67" spans="1:41"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109">
        <v>0.52430555555555802</v>
      </c>
      <c r="AO67" s="300"/>
    </row>
    <row r="68" spans="1:41"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109">
        <v>0.52777777777778001</v>
      </c>
      <c r="AO68" s="300"/>
    </row>
    <row r="69" spans="1:41"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109">
        <v>0.531250000000002</v>
      </c>
      <c r="AO69" s="300"/>
    </row>
    <row r="70" spans="1:41"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109">
        <v>0.53472222222222399</v>
      </c>
      <c r="AO70" s="300"/>
    </row>
    <row r="71" spans="1:41"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109">
        <v>0.53819444444444697</v>
      </c>
      <c r="AO71" s="300"/>
    </row>
    <row r="72" spans="1:41"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109">
        <v>0.54166666666666896</v>
      </c>
      <c r="AO72" s="300"/>
    </row>
    <row r="73" spans="1:41"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109">
        <v>0.54513888888889095</v>
      </c>
      <c r="AO73" s="300"/>
    </row>
    <row r="74" spans="1:41"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109">
        <v>0.54861111111111305</v>
      </c>
      <c r="AO74" s="300"/>
    </row>
    <row r="75" spans="1:41"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109">
        <v>0.55208333333333603</v>
      </c>
      <c r="AO75" s="300"/>
    </row>
    <row r="76" spans="1:41"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109">
        <v>0.55555555555555802</v>
      </c>
      <c r="AO76" s="300"/>
    </row>
    <row r="77" spans="1:41"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109">
        <v>0.55902777777778001</v>
      </c>
      <c r="AO77" s="300"/>
    </row>
    <row r="78" spans="1:41"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109">
        <v>0.562500000000003</v>
      </c>
      <c r="AO78" s="300"/>
    </row>
    <row r="79" spans="1:41"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109">
        <v>0.56597222222222499</v>
      </c>
      <c r="AO79" s="300"/>
    </row>
    <row r="80" spans="1:41"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109">
        <v>0.56944444444444697</v>
      </c>
      <c r="AO80" s="300"/>
    </row>
    <row r="81" spans="1:41"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109">
        <v>0.57291666666666896</v>
      </c>
      <c r="AO81" s="300"/>
    </row>
    <row r="82" spans="1:41"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109">
        <v>0.57638888888889195</v>
      </c>
      <c r="AO82" s="300"/>
    </row>
    <row r="83" spans="1:41"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109">
        <v>0.57986111111111405</v>
      </c>
      <c r="AO83" s="300"/>
    </row>
    <row r="84" spans="1:41"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109">
        <v>0.58333333333333603</v>
      </c>
      <c r="AO84" s="300"/>
    </row>
    <row r="85" spans="1:41"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109">
        <v>0.58680555555555802</v>
      </c>
      <c r="AO85" s="300"/>
    </row>
    <row r="86" spans="1:41"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109">
        <v>0.59027777777778101</v>
      </c>
      <c r="AO86" s="300"/>
    </row>
    <row r="87" spans="1:41"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109">
        <v>0.593750000000003</v>
      </c>
      <c r="AO87" s="300"/>
    </row>
    <row r="88" spans="1:41"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109">
        <v>0.59722222222222499</v>
      </c>
      <c r="AO88" s="300"/>
    </row>
    <row r="89" spans="1:41"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109">
        <v>0.60069444444444697</v>
      </c>
      <c r="AO89" s="300"/>
    </row>
    <row r="90" spans="1:41"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109">
        <v>0.60416666666666996</v>
      </c>
      <c r="AO90" s="300"/>
    </row>
    <row r="91" spans="1:41"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109">
        <v>0.60763888888889195</v>
      </c>
      <c r="AO91" s="300"/>
    </row>
    <row r="92" spans="1:41"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109">
        <v>0.61111111111111405</v>
      </c>
      <c r="AO92" s="300"/>
    </row>
    <row r="93" spans="1:41"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109">
        <v>0.61458333333333603</v>
      </c>
      <c r="AO93" s="300"/>
    </row>
    <row r="94" spans="1:41"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109">
        <v>0.61805555555555902</v>
      </c>
      <c r="AO94" s="300"/>
    </row>
    <row r="95" spans="1:41"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109">
        <v>0.62152777777778101</v>
      </c>
      <c r="AO95" s="300"/>
    </row>
    <row r="96" spans="1:41"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109">
        <v>0.625000000000003</v>
      </c>
      <c r="AO96" s="300"/>
    </row>
    <row r="97" spans="1:41"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109">
        <v>0.62847222222222598</v>
      </c>
      <c r="AO97" s="300"/>
    </row>
    <row r="98" spans="1:41"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109">
        <v>0.63194444444444797</v>
      </c>
      <c r="AO98" s="300"/>
    </row>
    <row r="99" spans="1:41"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109">
        <v>0.63541666666666996</v>
      </c>
      <c r="AO99" s="300"/>
    </row>
    <row r="100" spans="1:41"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109">
        <v>0.63888888888889195</v>
      </c>
      <c r="AO100" s="300"/>
    </row>
    <row r="101" spans="1:41"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109">
        <v>0.64236111111111505</v>
      </c>
      <c r="AO101" s="300"/>
    </row>
    <row r="102" spans="1:41"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109">
        <v>0.64583333333333703</v>
      </c>
      <c r="AO102" s="300"/>
    </row>
    <row r="103" spans="1:41"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109">
        <v>0.64930555555555902</v>
      </c>
      <c r="AO103" s="300"/>
    </row>
    <row r="104" spans="1:41"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109">
        <v>0.65277777777778101</v>
      </c>
      <c r="AO104" s="300"/>
    </row>
    <row r="105" spans="1:41"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109">
        <v>0.656250000000004</v>
      </c>
      <c r="AO105" s="300"/>
    </row>
    <row r="106" spans="1:41"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109">
        <v>0.65972222222222598</v>
      </c>
      <c r="AO106" s="300"/>
    </row>
    <row r="107" spans="1:41"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109">
        <v>0.66319444444444797</v>
      </c>
      <c r="AO107" s="300"/>
    </row>
    <row r="108" spans="1:41"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109">
        <v>0.66666666666666996</v>
      </c>
      <c r="AO108" s="300"/>
    </row>
    <row r="109" spans="1:41"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109">
        <v>0.67013888888889295</v>
      </c>
      <c r="AO109" s="300"/>
    </row>
    <row r="110" spans="1:41"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109">
        <v>0.67361111111111505</v>
      </c>
      <c r="AO110" s="300"/>
    </row>
    <row r="111" spans="1:41"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109">
        <v>0.67708333333333703</v>
      </c>
      <c r="AO111" s="300"/>
    </row>
    <row r="112" spans="1:41"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109">
        <v>0.68055555555556002</v>
      </c>
      <c r="AO112" s="300"/>
    </row>
    <row r="113" spans="1:41"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109">
        <v>0.68402777777778201</v>
      </c>
      <c r="AO113" s="300"/>
    </row>
    <row r="114" spans="1:41"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109">
        <v>0.687500000000004</v>
      </c>
      <c r="AO114" s="300"/>
    </row>
    <row r="115" spans="1:41"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109">
        <v>0.69097222222222598</v>
      </c>
      <c r="AO115" s="300"/>
    </row>
    <row r="116" spans="1:41"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109">
        <v>0.69444444444444897</v>
      </c>
      <c r="AO116" s="300"/>
    </row>
    <row r="117" spans="1:41"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109">
        <v>0.69791666666667096</v>
      </c>
      <c r="AO117" s="300"/>
    </row>
    <row r="118" spans="1:41"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109">
        <v>0.70138888888889295</v>
      </c>
      <c r="AO118" s="300"/>
    </row>
    <row r="119" spans="1:41"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109">
        <v>0.70486111111111505</v>
      </c>
      <c r="AO119" s="300"/>
    </row>
    <row r="120" spans="1:41"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109">
        <v>0.70833333333333803</v>
      </c>
      <c r="AO120" s="300"/>
    </row>
    <row r="121" spans="1:41"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109">
        <v>0.71180555555556002</v>
      </c>
      <c r="AO121" s="300"/>
    </row>
    <row r="122" spans="1:41"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109">
        <v>0.71527777777778201</v>
      </c>
      <c r="AO122" s="300"/>
    </row>
    <row r="123" spans="1:41"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109">
        <v>0.718750000000004</v>
      </c>
      <c r="AO123" s="300"/>
    </row>
    <row r="124" spans="1:41"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109">
        <v>0.72222222222222698</v>
      </c>
      <c r="AO124" s="300"/>
    </row>
    <row r="125" spans="1:41"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109">
        <v>0.72569444444444897</v>
      </c>
      <c r="AO125" s="300"/>
    </row>
    <row r="126" spans="1:41"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109">
        <v>0.72916666666667096</v>
      </c>
      <c r="AO126" s="300"/>
    </row>
    <row r="127" spans="1:41"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109">
        <v>0.73263888888889395</v>
      </c>
      <c r="AO127" s="300"/>
    </row>
    <row r="128" spans="1:41"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109">
        <v>0.73611111111111605</v>
      </c>
      <c r="AO128" s="300"/>
    </row>
    <row r="129" spans="1:41"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109">
        <v>0.73958333333333803</v>
      </c>
      <c r="AO129" s="300"/>
    </row>
    <row r="130" spans="1:41"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109">
        <v>0.74305555555556002</v>
      </c>
      <c r="AO130" s="300"/>
    </row>
    <row r="131" spans="1:41"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109">
        <v>0.74652777777778301</v>
      </c>
      <c r="AO131" s="300"/>
    </row>
    <row r="132" spans="1:41"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109">
        <v>0.750000000000005</v>
      </c>
      <c r="AO132" s="300"/>
    </row>
    <row r="133" spans="1:41"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109">
        <v>0.75347222222222698</v>
      </c>
      <c r="AO133" s="300"/>
    </row>
    <row r="134" spans="1:41"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109">
        <v>0.75694444444444897</v>
      </c>
      <c r="AO134" s="300"/>
    </row>
    <row r="135" spans="1:41"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109">
        <v>0.76041666666667196</v>
      </c>
      <c r="AO135" s="300"/>
    </row>
    <row r="136" spans="1:41"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109">
        <v>0.76388888888889395</v>
      </c>
      <c r="AO136" s="300"/>
    </row>
    <row r="137" spans="1:41" s="28" customFormat="1" ht="17.25" x14ac:dyDescent="0.15">
      <c r="A137" s="6"/>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6"/>
      <c r="AE137" s="6"/>
      <c r="AG137" s="109">
        <v>0.76736111111111605</v>
      </c>
      <c r="AO137" s="300"/>
    </row>
    <row r="138" spans="1:41" s="28" customFormat="1" ht="17.25" x14ac:dyDescent="0.1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109">
        <v>0.77083333333333803</v>
      </c>
      <c r="AO138" s="300"/>
    </row>
    <row r="139" spans="1:41" s="28" customFormat="1" ht="17.25" x14ac:dyDescent="0.1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109">
        <v>0.77430555555556102</v>
      </c>
      <c r="AO139" s="300"/>
    </row>
    <row r="140" spans="1:41"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109">
        <v>0.77777777777778301</v>
      </c>
      <c r="AO140" s="300"/>
    </row>
    <row r="141" spans="1:41"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109">
        <v>0.781250000000005</v>
      </c>
      <c r="AO141" s="300"/>
    </row>
    <row r="142" spans="1:41"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109">
        <v>0.78472222222222798</v>
      </c>
      <c r="AO142" s="300"/>
    </row>
    <row r="143" spans="1:41"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109">
        <v>0.78819444444444997</v>
      </c>
      <c r="AO143" s="300"/>
    </row>
    <row r="144" spans="1:41"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109">
        <v>0.79166666666667196</v>
      </c>
      <c r="AO144" s="300"/>
    </row>
  </sheetData>
  <mergeCells count="89">
    <mergeCell ref="B30:AC30"/>
    <mergeCell ref="B31:AC31"/>
    <mergeCell ref="Y25:AC25"/>
    <mergeCell ref="C26:O26"/>
    <mergeCell ref="P26:R26"/>
    <mergeCell ref="S26:U26"/>
    <mergeCell ref="V26:X26"/>
    <mergeCell ref="Y26:AC26"/>
    <mergeCell ref="C27:O27"/>
    <mergeCell ref="P27:R27"/>
    <mergeCell ref="C28:O28"/>
    <mergeCell ref="P28:R28"/>
    <mergeCell ref="S28:U28"/>
    <mergeCell ref="V28:X28"/>
    <mergeCell ref="Y28:AC28"/>
    <mergeCell ref="S27:U27"/>
    <mergeCell ref="C23:O23"/>
    <mergeCell ref="P23:R23"/>
    <mergeCell ref="S23:U23"/>
    <mergeCell ref="V23:X23"/>
    <mergeCell ref="Y23:AC23"/>
    <mergeCell ref="C22:O22"/>
    <mergeCell ref="P22:R22"/>
    <mergeCell ref="S22:U22"/>
    <mergeCell ref="V22:X22"/>
    <mergeCell ref="Y22:AC22"/>
    <mergeCell ref="AM16:AN16"/>
    <mergeCell ref="AI18:AJ18"/>
    <mergeCell ref="P21:R21"/>
    <mergeCell ref="S21:U21"/>
    <mergeCell ref="V21:X21"/>
    <mergeCell ref="Y21:AC21"/>
    <mergeCell ref="P19:R19"/>
    <mergeCell ref="S19:U19"/>
    <mergeCell ref="V19:X19"/>
    <mergeCell ref="Y19:AC19"/>
    <mergeCell ref="P20:R20"/>
    <mergeCell ref="S20:U20"/>
    <mergeCell ref="V20:X20"/>
    <mergeCell ref="Y20:AC20"/>
    <mergeCell ref="AM18:AN18"/>
    <mergeCell ref="AK18:AL18"/>
    <mergeCell ref="Y18:AC18"/>
    <mergeCell ref="Y10:AC11"/>
    <mergeCell ref="E11:I11"/>
    <mergeCell ref="M11:P11"/>
    <mergeCell ref="R11:U11"/>
    <mergeCell ref="V10:X11"/>
    <mergeCell ref="Y16:AC17"/>
    <mergeCell ref="AH16:AH17"/>
    <mergeCell ref="AI16:AJ16"/>
    <mergeCell ref="AK16:AL16"/>
    <mergeCell ref="B13:C14"/>
    <mergeCell ref="E13:U13"/>
    <mergeCell ref="V13:X14"/>
    <mergeCell ref="Y13:AC14"/>
    <mergeCell ref="E14:U14"/>
    <mergeCell ref="B10:C11"/>
    <mergeCell ref="E10:I10"/>
    <mergeCell ref="J10:K11"/>
    <mergeCell ref="M10:P10"/>
    <mergeCell ref="R10:U10"/>
    <mergeCell ref="C21:O21"/>
    <mergeCell ref="B16:O17"/>
    <mergeCell ref="P16:R17"/>
    <mergeCell ref="S16:U17"/>
    <mergeCell ref="V16:X17"/>
    <mergeCell ref="C19:O19"/>
    <mergeCell ref="C20:O20"/>
    <mergeCell ref="B18:O18"/>
    <mergeCell ref="P18:R18"/>
    <mergeCell ref="S18:U18"/>
    <mergeCell ref="V18:X18"/>
    <mergeCell ref="B3:AC3"/>
    <mergeCell ref="B6:C6"/>
    <mergeCell ref="D6:AC6"/>
    <mergeCell ref="B7:C7"/>
    <mergeCell ref="D7:AC7"/>
    <mergeCell ref="C24:O24"/>
    <mergeCell ref="P24:R24"/>
    <mergeCell ref="S24:U24"/>
    <mergeCell ref="V24:X24"/>
    <mergeCell ref="Y24:AC24"/>
    <mergeCell ref="V27:X27"/>
    <mergeCell ref="Y27:AC27"/>
    <mergeCell ref="C25:O25"/>
    <mergeCell ref="P25:R25"/>
    <mergeCell ref="S25:U25"/>
    <mergeCell ref="V25:X25"/>
  </mergeCells>
  <phoneticPr fontId="14"/>
  <dataValidations count="2">
    <dataValidation type="list" allowBlank="1" showInputMessage="1" showErrorMessage="1" sqref="M10 R11:U11 M11:P11 R10">
      <formula1>$AG$17:$AG$144</formula1>
    </dataValidation>
    <dataValidation type="list" allowBlank="1" showInputMessage="1" showErrorMessage="1" sqref="V24:V28 P24:P28 S24:S28 P19:X23">
      <formula1>$AH$19:$AH$23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O148"/>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300"/>
  </cols>
  <sheetData>
    <row r="1" spans="1:41" s="6" customFormat="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1" s="77" customFormat="1" ht="3" customHeight="1" x14ac:dyDescent="0.15">
      <c r="B2" s="78"/>
      <c r="AE2" s="79"/>
    </row>
    <row r="3" spans="1:41" s="77" customFormat="1" ht="42" customHeight="1" x14ac:dyDescent="0.15">
      <c r="B3" s="364" t="s">
        <v>301</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41"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41"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527</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322">
        <v>1</v>
      </c>
      <c r="E10" s="675"/>
      <c r="F10" s="676"/>
      <c r="G10" s="676"/>
      <c r="H10" s="676"/>
      <c r="I10" s="677"/>
      <c r="J10" s="447" t="s">
        <v>30</v>
      </c>
      <c r="K10" s="357"/>
      <c r="L10" s="323">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324">
        <v>2</v>
      </c>
      <c r="E11" s="657" t="s">
        <v>568</v>
      </c>
      <c r="F11" s="658"/>
      <c r="G11" s="658"/>
      <c r="H11" s="658"/>
      <c r="I11" s="659"/>
      <c r="J11" s="447"/>
      <c r="K11" s="357"/>
      <c r="L11" s="323">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F12" s="77"/>
      <c r="AG12" s="77"/>
    </row>
    <row r="13" spans="1:41" s="77" customFormat="1" ht="18.75" customHeight="1" x14ac:dyDescent="0.15">
      <c r="B13" s="385" t="s">
        <v>4</v>
      </c>
      <c r="C13" s="385"/>
      <c r="D13" s="322">
        <v>1</v>
      </c>
      <c r="E13" s="672" t="s">
        <v>569</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324">
        <v>2</v>
      </c>
      <c r="E14" s="669" t="s">
        <v>568</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E16" s="127"/>
      <c r="AF16" s="99" t="s">
        <v>13</v>
      </c>
      <c r="AG16" s="99" t="s">
        <v>31</v>
      </c>
      <c r="AH16" s="508"/>
      <c r="AI16" s="496" t="s">
        <v>44</v>
      </c>
      <c r="AJ16" s="497"/>
      <c r="AK16" s="496" t="s">
        <v>34</v>
      </c>
      <c r="AL16" s="497"/>
      <c r="AM16" s="496" t="s">
        <v>43</v>
      </c>
      <c r="AN16" s="497"/>
    </row>
    <row r="17" spans="1:40"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E17" s="127"/>
      <c r="AF17" s="100"/>
      <c r="AG17" s="101" t="s">
        <v>32</v>
      </c>
      <c r="AH17" s="509"/>
      <c r="AI17" s="102" t="s">
        <v>45</v>
      </c>
      <c r="AJ17" s="103" t="s">
        <v>46</v>
      </c>
      <c r="AK17" s="102" t="s">
        <v>45</v>
      </c>
      <c r="AL17" s="104" t="s">
        <v>46</v>
      </c>
      <c r="AM17" s="105" t="s">
        <v>47</v>
      </c>
      <c r="AN17" s="104" t="s">
        <v>46</v>
      </c>
    </row>
    <row r="18" spans="1:40"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325"/>
      <c r="AI18" s="496" t="s">
        <v>44</v>
      </c>
      <c r="AJ18" s="497"/>
      <c r="AK18" s="496" t="s">
        <v>34</v>
      </c>
      <c r="AL18" s="497"/>
      <c r="AM18" s="496" t="s">
        <v>43</v>
      </c>
      <c r="AN18" s="497"/>
    </row>
    <row r="19" spans="1:40" ht="42" customHeight="1" x14ac:dyDescent="0.15">
      <c r="A19" s="79"/>
      <c r="B19" s="107" t="s">
        <v>36</v>
      </c>
      <c r="C19" s="467" t="s">
        <v>422</v>
      </c>
      <c r="D19" s="468"/>
      <c r="E19" s="468"/>
      <c r="F19" s="468"/>
      <c r="G19" s="468"/>
      <c r="H19" s="468"/>
      <c r="I19" s="468"/>
      <c r="J19" s="468"/>
      <c r="K19" s="468"/>
      <c r="L19" s="468"/>
      <c r="M19" s="468"/>
      <c r="N19" s="468"/>
      <c r="O19" s="468"/>
      <c r="P19" s="652"/>
      <c r="Q19" s="649"/>
      <c r="R19" s="653"/>
      <c r="S19" s="648"/>
      <c r="T19" s="649"/>
      <c r="U19" s="650"/>
      <c r="V19" s="651"/>
      <c r="W19" s="651"/>
      <c r="X19" s="651"/>
      <c r="Y19" s="638"/>
      <c r="Z19" s="638"/>
      <c r="AA19" s="638"/>
      <c r="AB19" s="638"/>
      <c r="AC19" s="639"/>
      <c r="AD19" s="79"/>
      <c r="AE19" s="127"/>
      <c r="AF19" s="108" t="s">
        <v>11</v>
      </c>
      <c r="AG19" s="109">
        <v>0.33333333333333331</v>
      </c>
      <c r="AH19" s="110"/>
      <c r="AI19" s="111"/>
      <c r="AJ19" s="112"/>
      <c r="AK19" s="113"/>
      <c r="AL19" s="114"/>
      <c r="AM19" s="113"/>
      <c r="AN19" s="296"/>
    </row>
    <row r="20" spans="1:40" ht="42" customHeight="1" x14ac:dyDescent="0.15">
      <c r="A20" s="79"/>
      <c r="B20" s="107" t="s">
        <v>37</v>
      </c>
      <c r="C20" s="467" t="s">
        <v>423</v>
      </c>
      <c r="D20" s="468"/>
      <c r="E20" s="468"/>
      <c r="F20" s="468"/>
      <c r="G20" s="468"/>
      <c r="H20" s="468"/>
      <c r="I20" s="468"/>
      <c r="J20" s="468"/>
      <c r="K20" s="468"/>
      <c r="L20" s="468"/>
      <c r="M20" s="468"/>
      <c r="N20" s="468"/>
      <c r="O20" s="468"/>
      <c r="P20" s="635"/>
      <c r="Q20" s="624"/>
      <c r="R20" s="636"/>
      <c r="S20" s="623"/>
      <c r="T20" s="624"/>
      <c r="U20" s="625"/>
      <c r="V20" s="622"/>
      <c r="W20" s="622"/>
      <c r="X20" s="622"/>
      <c r="Y20" s="626"/>
      <c r="Z20" s="626"/>
      <c r="AA20" s="626"/>
      <c r="AB20" s="626"/>
      <c r="AC20" s="627"/>
      <c r="AD20" s="79"/>
      <c r="AE20" s="127"/>
      <c r="AF20" s="326" t="s">
        <v>12</v>
      </c>
      <c r="AG20" s="109">
        <v>0.33680555555555558</v>
      </c>
      <c r="AH20" s="110">
        <v>4</v>
      </c>
      <c r="AI20" s="111" t="s">
        <v>50</v>
      </c>
      <c r="AJ20" s="112" t="s">
        <v>48</v>
      </c>
      <c r="AK20" s="111" t="s">
        <v>55</v>
      </c>
      <c r="AL20" s="116" t="s">
        <v>56</v>
      </c>
      <c r="AM20" s="111" t="s">
        <v>57</v>
      </c>
      <c r="AN20" s="297" t="s">
        <v>58</v>
      </c>
    </row>
    <row r="21" spans="1:40" ht="42" customHeight="1" x14ac:dyDescent="0.15">
      <c r="A21" s="79"/>
      <c r="B21" s="107" t="s">
        <v>38</v>
      </c>
      <c r="C21" s="408" t="s">
        <v>424</v>
      </c>
      <c r="D21" s="409"/>
      <c r="E21" s="409"/>
      <c r="F21" s="409"/>
      <c r="G21" s="409"/>
      <c r="H21" s="409"/>
      <c r="I21" s="409"/>
      <c r="J21" s="409"/>
      <c r="K21" s="409"/>
      <c r="L21" s="409"/>
      <c r="M21" s="409"/>
      <c r="N21" s="409"/>
      <c r="O21" s="409"/>
      <c r="P21" s="635"/>
      <c r="Q21" s="624"/>
      <c r="R21" s="636"/>
      <c r="S21" s="623"/>
      <c r="T21" s="624"/>
      <c r="U21" s="625"/>
      <c r="V21" s="622"/>
      <c r="W21" s="622"/>
      <c r="X21" s="622"/>
      <c r="Y21" s="626"/>
      <c r="Z21" s="626"/>
      <c r="AA21" s="626"/>
      <c r="AB21" s="626"/>
      <c r="AC21" s="627"/>
      <c r="AD21" s="79"/>
      <c r="AE21" s="127"/>
      <c r="AF21" s="85"/>
      <c r="AG21" s="109">
        <v>0.34027777777777801</v>
      </c>
      <c r="AH21" s="117">
        <v>3</v>
      </c>
      <c r="AI21" s="118" t="s">
        <v>51</v>
      </c>
      <c r="AJ21" s="119" t="s">
        <v>49</v>
      </c>
      <c r="AK21" s="118" t="s">
        <v>59</v>
      </c>
      <c r="AL21" s="120" t="s">
        <v>60</v>
      </c>
      <c r="AM21" s="118" t="s">
        <v>61</v>
      </c>
      <c r="AN21" s="298" t="s">
        <v>62</v>
      </c>
    </row>
    <row r="22" spans="1:40" ht="42" customHeight="1" x14ac:dyDescent="0.15">
      <c r="A22" s="79"/>
      <c r="B22" s="107" t="s">
        <v>39</v>
      </c>
      <c r="C22" s="408" t="s">
        <v>425</v>
      </c>
      <c r="D22" s="409"/>
      <c r="E22" s="409"/>
      <c r="F22" s="409"/>
      <c r="G22" s="409"/>
      <c r="H22" s="409"/>
      <c r="I22" s="409"/>
      <c r="J22" s="409"/>
      <c r="K22" s="409"/>
      <c r="L22" s="409"/>
      <c r="M22" s="409"/>
      <c r="N22" s="409"/>
      <c r="O22" s="409"/>
      <c r="P22" s="635"/>
      <c r="Q22" s="624"/>
      <c r="R22" s="636"/>
      <c r="S22" s="623"/>
      <c r="T22" s="624"/>
      <c r="U22" s="625"/>
      <c r="V22" s="622"/>
      <c r="W22" s="622"/>
      <c r="X22" s="622"/>
      <c r="Y22" s="626"/>
      <c r="Z22" s="626"/>
      <c r="AA22" s="626"/>
      <c r="AB22" s="626"/>
      <c r="AC22" s="627"/>
      <c r="AD22" s="79"/>
      <c r="AE22" s="127"/>
      <c r="AF22" s="85"/>
      <c r="AG22" s="109">
        <v>0.34375</v>
      </c>
      <c r="AH22" s="117">
        <v>2</v>
      </c>
      <c r="AI22" s="118" t="s">
        <v>52</v>
      </c>
      <c r="AJ22" s="119" t="s">
        <v>49</v>
      </c>
      <c r="AK22" s="118" t="s">
        <v>63</v>
      </c>
      <c r="AL22" s="120" t="s">
        <v>64</v>
      </c>
      <c r="AM22" s="118" t="s">
        <v>65</v>
      </c>
      <c r="AN22" s="298" t="s">
        <v>66</v>
      </c>
    </row>
    <row r="23" spans="1:40" ht="42" customHeight="1" x14ac:dyDescent="0.15">
      <c r="A23" s="79"/>
      <c r="B23" s="107" t="s">
        <v>40</v>
      </c>
      <c r="C23" s="408" t="s">
        <v>426</v>
      </c>
      <c r="D23" s="409"/>
      <c r="E23" s="409"/>
      <c r="F23" s="409"/>
      <c r="G23" s="409"/>
      <c r="H23" s="409"/>
      <c r="I23" s="409"/>
      <c r="J23" s="409"/>
      <c r="K23" s="409"/>
      <c r="L23" s="409"/>
      <c r="M23" s="409"/>
      <c r="N23" s="409"/>
      <c r="O23" s="409"/>
      <c r="P23" s="635"/>
      <c r="Q23" s="624"/>
      <c r="R23" s="636"/>
      <c r="S23" s="623"/>
      <c r="T23" s="624"/>
      <c r="U23" s="625"/>
      <c r="V23" s="622"/>
      <c r="W23" s="622"/>
      <c r="X23" s="622"/>
      <c r="Y23" s="626"/>
      <c r="Z23" s="626"/>
      <c r="AA23" s="626"/>
      <c r="AB23" s="626"/>
      <c r="AC23" s="627"/>
      <c r="AD23" s="79"/>
      <c r="AE23" s="127"/>
      <c r="AF23" s="85"/>
      <c r="AG23" s="109">
        <v>0.34722222222222199</v>
      </c>
      <c r="AH23" s="121">
        <v>1</v>
      </c>
      <c r="AI23" s="122" t="s">
        <v>53</v>
      </c>
      <c r="AJ23" s="103" t="s">
        <v>49</v>
      </c>
      <c r="AK23" s="122" t="s">
        <v>67</v>
      </c>
      <c r="AL23" s="123" t="s">
        <v>68</v>
      </c>
      <c r="AM23" s="122" t="s">
        <v>69</v>
      </c>
      <c r="AN23" s="299" t="s">
        <v>70</v>
      </c>
    </row>
    <row r="24" spans="1:40" ht="42" customHeight="1" x14ac:dyDescent="0.15">
      <c r="A24" s="79"/>
      <c r="B24" s="107" t="s">
        <v>41</v>
      </c>
      <c r="C24" s="408" t="s">
        <v>427</v>
      </c>
      <c r="D24" s="409"/>
      <c r="E24" s="409"/>
      <c r="F24" s="409"/>
      <c r="G24" s="409"/>
      <c r="H24" s="409"/>
      <c r="I24" s="409"/>
      <c r="J24" s="409"/>
      <c r="K24" s="409"/>
      <c r="L24" s="409"/>
      <c r="M24" s="409"/>
      <c r="N24" s="409"/>
      <c r="O24" s="409"/>
      <c r="P24" s="635"/>
      <c r="Q24" s="624"/>
      <c r="R24" s="636"/>
      <c r="S24" s="623"/>
      <c r="T24" s="624"/>
      <c r="U24" s="625"/>
      <c r="V24" s="622"/>
      <c r="W24" s="622"/>
      <c r="X24" s="622"/>
      <c r="Y24" s="626"/>
      <c r="Z24" s="626"/>
      <c r="AA24" s="626"/>
      <c r="AB24" s="626"/>
      <c r="AC24" s="627"/>
      <c r="AD24" s="79"/>
      <c r="AE24" s="127"/>
      <c r="AF24" s="85"/>
      <c r="AG24" s="109">
        <v>0.35069444444444497</v>
      </c>
      <c r="AH24" s="124"/>
      <c r="AI24" s="85"/>
      <c r="AJ24" s="85"/>
      <c r="AK24" s="124"/>
      <c r="AL24" s="85"/>
      <c r="AM24" s="124"/>
      <c r="AN24" s="124"/>
    </row>
    <row r="25" spans="1:40" ht="42" customHeight="1" x14ac:dyDescent="0.15">
      <c r="A25" s="79"/>
      <c r="B25" s="107" t="s">
        <v>42</v>
      </c>
      <c r="C25" s="408" t="s">
        <v>428</v>
      </c>
      <c r="D25" s="409"/>
      <c r="E25" s="409"/>
      <c r="F25" s="409"/>
      <c r="G25" s="409"/>
      <c r="H25" s="409"/>
      <c r="I25" s="409"/>
      <c r="J25" s="409"/>
      <c r="K25" s="409"/>
      <c r="L25" s="409"/>
      <c r="M25" s="409"/>
      <c r="N25" s="409"/>
      <c r="O25" s="409"/>
      <c r="P25" s="635"/>
      <c r="Q25" s="624"/>
      <c r="R25" s="636"/>
      <c r="S25" s="623"/>
      <c r="T25" s="624"/>
      <c r="U25" s="625"/>
      <c r="V25" s="622"/>
      <c r="W25" s="622"/>
      <c r="X25" s="622"/>
      <c r="Y25" s="626"/>
      <c r="Z25" s="626"/>
      <c r="AA25" s="626"/>
      <c r="AB25" s="626"/>
      <c r="AC25" s="627"/>
      <c r="AD25" s="79"/>
      <c r="AE25" s="127"/>
      <c r="AF25" s="85"/>
      <c r="AG25" s="109">
        <v>0.35416666666666702</v>
      </c>
      <c r="AH25" s="124"/>
      <c r="AI25" s="85"/>
      <c r="AJ25" s="85"/>
      <c r="AK25" s="124"/>
      <c r="AL25" s="85"/>
      <c r="AM25" s="124"/>
      <c r="AN25" s="124"/>
    </row>
    <row r="26" spans="1:40" ht="42" customHeight="1" thickBot="1" x14ac:dyDescent="0.2">
      <c r="A26" s="79"/>
      <c r="B26" s="107" t="s">
        <v>307</v>
      </c>
      <c r="C26" s="408" t="s">
        <v>308</v>
      </c>
      <c r="D26" s="409"/>
      <c r="E26" s="409"/>
      <c r="F26" s="409"/>
      <c r="G26" s="409"/>
      <c r="H26" s="409"/>
      <c r="I26" s="409"/>
      <c r="J26" s="409"/>
      <c r="K26" s="409"/>
      <c r="L26" s="409"/>
      <c r="M26" s="409"/>
      <c r="N26" s="409"/>
      <c r="O26" s="633"/>
      <c r="P26" s="637"/>
      <c r="Q26" s="629"/>
      <c r="R26" s="630"/>
      <c r="S26" s="628"/>
      <c r="T26" s="629"/>
      <c r="U26" s="630"/>
      <c r="V26" s="628"/>
      <c r="W26" s="629"/>
      <c r="X26" s="630"/>
      <c r="Y26" s="640"/>
      <c r="Z26" s="641"/>
      <c r="AA26" s="641"/>
      <c r="AB26" s="641"/>
      <c r="AC26" s="642"/>
      <c r="AD26" s="79"/>
      <c r="AE26" s="127"/>
      <c r="AF26" s="85"/>
      <c r="AG26" s="109">
        <v>0.36111111111111099</v>
      </c>
      <c r="AH26" s="85"/>
      <c r="AI26" s="85"/>
      <c r="AJ26" s="85"/>
      <c r="AK26" s="124"/>
      <c r="AL26" s="85"/>
      <c r="AM26" s="124"/>
      <c r="AN26" s="124"/>
    </row>
    <row r="27" spans="1:40" ht="42" customHeight="1" x14ac:dyDescent="0.15">
      <c r="A27" s="79"/>
      <c r="B27" s="342"/>
      <c r="C27" s="813"/>
      <c r="D27" s="814"/>
      <c r="E27" s="814"/>
      <c r="F27" s="814"/>
      <c r="G27" s="814"/>
      <c r="H27" s="814"/>
      <c r="I27" s="814"/>
      <c r="J27" s="814"/>
      <c r="K27" s="814"/>
      <c r="L27" s="814"/>
      <c r="M27" s="814"/>
      <c r="N27" s="814"/>
      <c r="O27" s="815"/>
      <c r="P27" s="816"/>
      <c r="Q27" s="817"/>
      <c r="R27" s="818"/>
      <c r="S27" s="816"/>
      <c r="T27" s="817"/>
      <c r="U27" s="817"/>
      <c r="V27" s="775"/>
      <c r="W27" s="775"/>
      <c r="X27" s="775"/>
      <c r="Y27" s="819"/>
      <c r="Z27" s="819"/>
      <c r="AA27" s="819"/>
      <c r="AB27" s="819"/>
      <c r="AC27" s="819"/>
      <c r="AD27" s="79"/>
      <c r="AE27" s="127"/>
      <c r="AF27" s="85"/>
      <c r="AG27" s="109">
        <v>0.375</v>
      </c>
      <c r="AH27" s="85"/>
      <c r="AI27" s="85"/>
      <c r="AJ27" s="85"/>
      <c r="AK27" s="85"/>
      <c r="AL27" s="85"/>
      <c r="AM27" s="85"/>
      <c r="AN27" s="85"/>
    </row>
    <row r="28" spans="1:40" s="77" customFormat="1" ht="41.25" customHeight="1" x14ac:dyDescent="0.15">
      <c r="A28" s="79"/>
      <c r="B28" s="343"/>
      <c r="C28" s="820"/>
      <c r="D28" s="821"/>
      <c r="E28" s="821"/>
      <c r="F28" s="821"/>
      <c r="G28" s="821"/>
      <c r="H28" s="821"/>
      <c r="I28" s="821"/>
      <c r="J28" s="821"/>
      <c r="K28" s="821"/>
      <c r="L28" s="821"/>
      <c r="M28" s="821"/>
      <c r="N28" s="821"/>
      <c r="O28" s="821"/>
      <c r="P28" s="822"/>
      <c r="Q28" s="822"/>
      <c r="R28" s="822"/>
      <c r="S28" s="823"/>
      <c r="T28" s="824"/>
      <c r="U28" s="824"/>
      <c r="V28" s="825"/>
      <c r="W28" s="826"/>
      <c r="X28" s="826"/>
      <c r="Y28" s="827"/>
      <c r="Z28" s="827"/>
      <c r="AA28" s="827"/>
      <c r="AB28" s="827"/>
      <c r="AC28" s="827"/>
      <c r="AD28" s="79"/>
      <c r="AE28" s="127"/>
      <c r="AF28" s="85"/>
      <c r="AG28" s="109">
        <v>0.37152777777777801</v>
      </c>
      <c r="AH28" s="85"/>
      <c r="AI28" s="85"/>
      <c r="AJ28" s="85"/>
      <c r="AK28" s="85"/>
      <c r="AL28" s="85"/>
      <c r="AM28" s="85"/>
      <c r="AN28" s="85"/>
    </row>
    <row r="29" spans="1:40"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40"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40"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40" ht="15.75" customHeight="1" x14ac:dyDescent="0.15">
      <c r="A32" s="79"/>
      <c r="B32" s="126"/>
      <c r="C32" s="79"/>
      <c r="D32" s="79"/>
      <c r="E32" s="79"/>
      <c r="F32" s="79"/>
      <c r="G32" s="79"/>
      <c r="H32" s="79"/>
      <c r="I32" s="79"/>
      <c r="J32" s="79"/>
      <c r="K32" s="79"/>
      <c r="L32" s="79"/>
      <c r="M32" s="77"/>
      <c r="N32" s="77"/>
      <c r="O32" s="77"/>
      <c r="P32" s="79"/>
      <c r="Q32" s="79"/>
      <c r="R32" s="79"/>
      <c r="S32" s="79"/>
      <c r="T32" s="79"/>
      <c r="U32" s="79"/>
      <c r="V32" s="79"/>
      <c r="W32" s="79"/>
      <c r="X32" s="79"/>
      <c r="Y32" s="79"/>
      <c r="Z32" s="79"/>
      <c r="AA32" s="79"/>
      <c r="AB32" s="79"/>
      <c r="AC32" s="79"/>
      <c r="AD32" s="79"/>
      <c r="AE32" s="127"/>
      <c r="AF32" s="85"/>
      <c r="AG32" s="109">
        <v>0.38888888888889001</v>
      </c>
      <c r="AH32" s="85"/>
      <c r="AI32" s="85"/>
      <c r="AJ32" s="85"/>
      <c r="AK32" s="85"/>
      <c r="AL32" s="85"/>
      <c r="AM32" s="85"/>
      <c r="AN32" s="85"/>
    </row>
    <row r="33" spans="1:40" ht="15.75" customHeight="1" x14ac:dyDescent="0.15">
      <c r="A33" s="79"/>
      <c r="B33" s="126"/>
      <c r="C33" s="79"/>
      <c r="D33" s="79"/>
      <c r="E33" s="79"/>
      <c r="F33" s="79"/>
      <c r="G33" s="79"/>
      <c r="H33" s="79"/>
      <c r="I33" s="79"/>
      <c r="J33" s="79"/>
      <c r="K33" s="79"/>
      <c r="L33" s="79"/>
      <c r="M33" s="77"/>
      <c r="N33" s="77"/>
      <c r="O33" s="77"/>
      <c r="P33" s="79"/>
      <c r="Q33" s="79"/>
      <c r="R33" s="79"/>
      <c r="S33" s="79"/>
      <c r="T33" s="79"/>
      <c r="U33" s="79"/>
      <c r="V33" s="79"/>
      <c r="W33" s="79"/>
      <c r="X33" s="79"/>
      <c r="Y33" s="79"/>
      <c r="Z33" s="79"/>
      <c r="AA33" s="79"/>
      <c r="AB33" s="79"/>
      <c r="AC33" s="79"/>
      <c r="AD33" s="79"/>
      <c r="AE33" s="127"/>
      <c r="AF33" s="85"/>
      <c r="AG33" s="109">
        <v>0.39236111111111199</v>
      </c>
      <c r="AH33" s="85"/>
      <c r="AI33" s="85"/>
      <c r="AJ33" s="85"/>
      <c r="AK33" s="85"/>
      <c r="AL33" s="85"/>
      <c r="AM33" s="85"/>
      <c r="AN33" s="85"/>
    </row>
    <row r="34" spans="1:40" ht="15.75" customHeight="1" x14ac:dyDescent="0.15">
      <c r="A34" s="5"/>
      <c r="B34" s="126"/>
      <c r="C34" s="79"/>
      <c r="D34" s="79"/>
      <c r="E34" s="79"/>
      <c r="F34" s="79"/>
      <c r="G34" s="79"/>
      <c r="H34" s="79"/>
      <c r="I34" s="79"/>
      <c r="J34" s="79"/>
      <c r="K34" s="79"/>
      <c r="L34" s="79"/>
      <c r="M34" s="77"/>
      <c r="N34" s="77"/>
      <c r="O34" s="77"/>
      <c r="P34" s="79"/>
      <c r="Q34" s="79"/>
      <c r="R34" s="5"/>
      <c r="S34" s="5"/>
      <c r="T34" s="5"/>
      <c r="U34" s="5"/>
      <c r="V34" s="5"/>
      <c r="W34" s="5"/>
      <c r="X34" s="5"/>
      <c r="Y34" s="5"/>
      <c r="Z34" s="5"/>
      <c r="AA34" s="5"/>
      <c r="AB34" s="5"/>
      <c r="AC34" s="5"/>
      <c r="AD34" s="5"/>
      <c r="AE34" s="8"/>
      <c r="AG34" s="109">
        <v>0.39583333333333398</v>
      </c>
    </row>
    <row r="35" spans="1:40" ht="15.75" customHeight="1" x14ac:dyDescent="0.15">
      <c r="A35" s="5"/>
      <c r="B35" s="126"/>
      <c r="C35" s="79"/>
      <c r="D35" s="79"/>
      <c r="E35" s="79"/>
      <c r="F35" s="79"/>
      <c r="G35" s="79"/>
      <c r="H35" s="79"/>
      <c r="I35" s="79"/>
      <c r="J35" s="79"/>
      <c r="K35" s="79"/>
      <c r="L35" s="79"/>
      <c r="M35" s="77"/>
      <c r="N35" s="77"/>
      <c r="O35" s="77"/>
      <c r="P35" s="79"/>
      <c r="Q35" s="79"/>
      <c r="R35" s="5"/>
      <c r="S35" s="5"/>
      <c r="T35" s="5"/>
      <c r="U35" s="5"/>
      <c r="V35" s="5"/>
      <c r="W35" s="5"/>
      <c r="X35" s="5"/>
      <c r="Y35" s="5"/>
      <c r="Z35" s="5"/>
      <c r="AA35" s="5"/>
      <c r="AB35" s="5"/>
      <c r="AC35" s="5"/>
      <c r="AD35" s="5"/>
      <c r="AE35" s="8"/>
      <c r="AG35" s="109">
        <v>0.39930555555555602</v>
      </c>
    </row>
    <row r="36" spans="1:40" ht="15.75" customHeight="1" x14ac:dyDescent="0.15">
      <c r="A36" s="5"/>
      <c r="B36" s="126"/>
      <c r="C36" s="79"/>
      <c r="D36" s="79"/>
      <c r="E36" s="79"/>
      <c r="F36" s="79"/>
      <c r="G36" s="79"/>
      <c r="H36" s="79"/>
      <c r="I36" s="79"/>
      <c r="J36" s="79"/>
      <c r="K36" s="79"/>
      <c r="L36" s="79"/>
      <c r="M36" s="77"/>
      <c r="N36" s="77"/>
      <c r="O36" s="77"/>
      <c r="P36" s="79"/>
      <c r="Q36" s="79"/>
      <c r="R36" s="5"/>
      <c r="S36" s="5"/>
      <c r="T36" s="5"/>
      <c r="U36" s="5"/>
      <c r="V36" s="5"/>
      <c r="W36" s="5"/>
      <c r="X36" s="5"/>
      <c r="Y36" s="5"/>
      <c r="Z36" s="5"/>
      <c r="AA36" s="5"/>
      <c r="AB36" s="5"/>
      <c r="AC36" s="5"/>
      <c r="AD36" s="5"/>
      <c r="AE36" s="8"/>
      <c r="AG36" s="109">
        <v>0.40277777777777901</v>
      </c>
    </row>
    <row r="37" spans="1:40" ht="15.75" customHeight="1" x14ac:dyDescent="0.15">
      <c r="A37" s="5"/>
      <c r="B37" s="126"/>
      <c r="C37" s="79"/>
      <c r="D37" s="79"/>
      <c r="E37" s="79"/>
      <c r="F37" s="79"/>
      <c r="G37" s="79"/>
      <c r="H37" s="79"/>
      <c r="I37" s="79"/>
      <c r="J37" s="79"/>
      <c r="K37" s="79"/>
      <c r="L37" s="79"/>
      <c r="M37" s="77"/>
      <c r="N37" s="77"/>
      <c r="O37" s="77"/>
      <c r="P37" s="79"/>
      <c r="Q37" s="79"/>
      <c r="R37" s="5"/>
      <c r="S37" s="5"/>
      <c r="T37" s="5"/>
      <c r="U37" s="5"/>
      <c r="V37" s="5"/>
      <c r="W37" s="5"/>
      <c r="X37" s="5"/>
      <c r="Y37" s="5"/>
      <c r="Z37" s="5"/>
      <c r="AA37" s="5"/>
      <c r="AB37" s="5"/>
      <c r="AC37" s="5"/>
      <c r="AD37" s="5"/>
      <c r="AE37" s="8"/>
      <c r="AG37" s="109">
        <v>0.406250000000001</v>
      </c>
    </row>
    <row r="38" spans="1:40" ht="15.75" customHeight="1" x14ac:dyDescent="0.15">
      <c r="A38" s="5"/>
      <c r="B38" s="126"/>
      <c r="C38" s="79"/>
      <c r="D38" s="79"/>
      <c r="E38" s="79"/>
      <c r="F38" s="79"/>
      <c r="G38" s="79"/>
      <c r="H38" s="79"/>
      <c r="I38" s="79"/>
      <c r="J38" s="79"/>
      <c r="K38" s="79"/>
      <c r="L38" s="79"/>
      <c r="M38" s="77"/>
      <c r="N38" s="77"/>
      <c r="O38" s="77"/>
      <c r="P38" s="79"/>
      <c r="Q38" s="79"/>
      <c r="R38" s="5"/>
      <c r="S38" s="5"/>
      <c r="T38" s="5"/>
      <c r="U38" s="5"/>
      <c r="V38" s="5"/>
      <c r="W38" s="5"/>
      <c r="X38" s="5"/>
      <c r="Y38" s="5"/>
      <c r="Z38" s="5"/>
      <c r="AA38" s="5"/>
      <c r="AB38" s="5"/>
      <c r="AC38" s="5"/>
      <c r="AD38" s="5"/>
      <c r="AE38" s="8"/>
      <c r="AG38" s="109">
        <v>0.40972222222222299</v>
      </c>
    </row>
    <row r="39" spans="1:40" ht="15.75" customHeight="1" x14ac:dyDescent="0.15">
      <c r="A39" s="5"/>
      <c r="B39" s="126"/>
      <c r="C39" s="79"/>
      <c r="D39" s="79"/>
      <c r="E39" s="79"/>
      <c r="F39" s="79"/>
      <c r="G39" s="79"/>
      <c r="H39" s="79"/>
      <c r="I39" s="79"/>
      <c r="J39" s="79"/>
      <c r="K39" s="79"/>
      <c r="L39" s="79"/>
      <c r="M39" s="77"/>
      <c r="N39" s="77"/>
      <c r="O39" s="77"/>
      <c r="P39" s="79"/>
      <c r="Q39" s="79"/>
      <c r="R39" s="5"/>
      <c r="S39" s="5"/>
      <c r="T39" s="5"/>
      <c r="U39" s="5"/>
      <c r="V39" s="5"/>
      <c r="W39" s="5"/>
      <c r="X39" s="5"/>
      <c r="Y39" s="5"/>
      <c r="Z39" s="5"/>
      <c r="AA39" s="5"/>
      <c r="AB39" s="5"/>
      <c r="AC39" s="5"/>
      <c r="AD39" s="5"/>
      <c r="AE39" s="8"/>
      <c r="AG39" s="109">
        <v>0.41319444444444497</v>
      </c>
    </row>
    <row r="40" spans="1:40" ht="15.75" customHeight="1" x14ac:dyDescent="0.15">
      <c r="A40" s="5"/>
      <c r="B40" s="126"/>
      <c r="C40" s="79"/>
      <c r="D40" s="79"/>
      <c r="E40" s="79"/>
      <c r="F40" s="79"/>
      <c r="G40" s="79"/>
      <c r="H40" s="79"/>
      <c r="I40" s="79"/>
      <c r="J40" s="79"/>
      <c r="K40" s="79"/>
      <c r="L40" s="79"/>
      <c r="M40" s="77"/>
      <c r="N40" s="77"/>
      <c r="O40" s="77"/>
      <c r="P40" s="79"/>
      <c r="Q40" s="79"/>
      <c r="R40" s="5"/>
      <c r="S40" s="5"/>
      <c r="T40" s="5"/>
      <c r="U40" s="5"/>
      <c r="V40" s="5"/>
      <c r="W40" s="5"/>
      <c r="X40" s="5"/>
      <c r="Y40" s="5"/>
      <c r="Z40" s="5"/>
      <c r="AA40" s="5"/>
      <c r="AB40" s="5"/>
      <c r="AC40" s="5"/>
      <c r="AD40" s="5"/>
      <c r="AE40" s="8"/>
      <c r="AG40" s="109">
        <v>0.41666666666666802</v>
      </c>
    </row>
    <row r="41" spans="1:40" ht="15.75" customHeight="1" x14ac:dyDescent="0.15">
      <c r="A41" s="5"/>
      <c r="B41" s="126"/>
      <c r="C41" s="79"/>
      <c r="D41" s="79"/>
      <c r="E41" s="79"/>
      <c r="F41" s="79"/>
      <c r="G41" s="79"/>
      <c r="H41" s="79"/>
      <c r="I41" s="79"/>
      <c r="J41" s="79"/>
      <c r="K41" s="79"/>
      <c r="L41" s="79"/>
      <c r="M41" s="77"/>
      <c r="N41" s="77"/>
      <c r="O41" s="77"/>
      <c r="P41" s="79"/>
      <c r="Q41" s="79"/>
      <c r="R41" s="5"/>
      <c r="S41" s="5"/>
      <c r="T41" s="5"/>
      <c r="U41" s="5"/>
      <c r="V41" s="5"/>
      <c r="W41" s="5"/>
      <c r="X41" s="5"/>
      <c r="Y41" s="5"/>
      <c r="Z41" s="5"/>
      <c r="AA41" s="5"/>
      <c r="AB41" s="5"/>
      <c r="AC41" s="5"/>
      <c r="AD41" s="5"/>
      <c r="AE41" s="8"/>
      <c r="AG41" s="109">
        <v>0.42013888888889001</v>
      </c>
    </row>
    <row r="42" spans="1:40" ht="15.75" customHeight="1" x14ac:dyDescent="0.15">
      <c r="A42" s="5"/>
      <c r="B42" s="126"/>
      <c r="C42" s="79"/>
      <c r="D42" s="79"/>
      <c r="E42" s="79"/>
      <c r="F42" s="79"/>
      <c r="G42" s="79"/>
      <c r="H42" s="79"/>
      <c r="I42" s="79"/>
      <c r="J42" s="79"/>
      <c r="K42" s="79"/>
      <c r="L42" s="79"/>
      <c r="M42" s="77"/>
      <c r="N42" s="77"/>
      <c r="O42" s="77"/>
      <c r="P42" s="79"/>
      <c r="Q42" s="79"/>
      <c r="R42" s="5"/>
      <c r="S42" s="5"/>
      <c r="T42" s="5"/>
      <c r="U42" s="5"/>
      <c r="V42" s="5"/>
      <c r="W42" s="5"/>
      <c r="X42" s="5"/>
      <c r="Y42" s="5"/>
      <c r="Z42" s="5"/>
      <c r="AA42" s="5"/>
      <c r="AB42" s="5"/>
      <c r="AC42" s="5"/>
      <c r="AD42" s="5"/>
      <c r="AE42" s="8"/>
      <c r="AG42" s="109">
        <v>0.42361111111111199</v>
      </c>
    </row>
    <row r="43" spans="1:40" ht="15.75" customHeight="1" x14ac:dyDescent="0.15">
      <c r="A43" s="5"/>
      <c r="B43" s="126"/>
      <c r="C43" s="79"/>
      <c r="D43" s="79"/>
      <c r="E43" s="79"/>
      <c r="F43" s="79"/>
      <c r="G43" s="79"/>
      <c r="H43" s="79"/>
      <c r="I43" s="79"/>
      <c r="J43" s="79"/>
      <c r="K43" s="79"/>
      <c r="L43" s="79"/>
      <c r="M43" s="77"/>
      <c r="N43" s="77"/>
      <c r="O43" s="77"/>
      <c r="P43" s="79"/>
      <c r="Q43" s="79"/>
      <c r="R43" s="5"/>
      <c r="S43" s="5"/>
      <c r="T43" s="5"/>
      <c r="U43" s="5"/>
      <c r="V43" s="5"/>
      <c r="W43" s="5"/>
      <c r="X43" s="5"/>
      <c r="Y43" s="5"/>
      <c r="Z43" s="5"/>
      <c r="AA43" s="5"/>
      <c r="AB43" s="5"/>
      <c r="AC43" s="5"/>
      <c r="AD43" s="5"/>
      <c r="AE43" s="8"/>
      <c r="AG43" s="109">
        <v>0.42708333333333398</v>
      </c>
    </row>
    <row r="44" spans="1:40" ht="15.75" customHeight="1" x14ac:dyDescent="0.15">
      <c r="A44" s="5"/>
      <c r="B44" s="126"/>
      <c r="C44" s="79"/>
      <c r="D44" s="79"/>
      <c r="E44" s="79"/>
      <c r="F44" s="79"/>
      <c r="G44" s="79"/>
      <c r="H44" s="79"/>
      <c r="I44" s="79"/>
      <c r="J44" s="79"/>
      <c r="K44" s="79"/>
      <c r="L44" s="79"/>
      <c r="M44" s="77"/>
      <c r="N44" s="77"/>
      <c r="O44" s="77"/>
      <c r="P44" s="79"/>
      <c r="Q44" s="79"/>
      <c r="R44" s="5"/>
      <c r="S44" s="5"/>
      <c r="T44" s="5"/>
      <c r="U44" s="5"/>
      <c r="V44" s="5"/>
      <c r="W44" s="5"/>
      <c r="X44" s="5"/>
      <c r="Y44" s="5"/>
      <c r="Z44" s="5"/>
      <c r="AA44" s="5"/>
      <c r="AB44" s="5"/>
      <c r="AC44" s="5"/>
      <c r="AD44" s="5"/>
      <c r="AE44" s="8"/>
      <c r="AG44" s="109">
        <v>0.43055555555555702</v>
      </c>
    </row>
    <row r="45" spans="1:40" ht="15.75" customHeight="1" x14ac:dyDescent="0.15">
      <c r="A45" s="5"/>
      <c r="B45" s="126"/>
      <c r="C45" s="79"/>
      <c r="D45" s="79"/>
      <c r="E45" s="79"/>
      <c r="F45" s="79"/>
      <c r="G45" s="79"/>
      <c r="H45" s="79"/>
      <c r="I45" s="79"/>
      <c r="J45" s="79"/>
      <c r="K45" s="79"/>
      <c r="L45" s="79"/>
      <c r="M45" s="77"/>
      <c r="N45" s="77"/>
      <c r="O45" s="77"/>
      <c r="P45" s="79"/>
      <c r="Q45" s="79"/>
      <c r="R45" s="5"/>
      <c r="S45" s="5"/>
      <c r="T45" s="5"/>
      <c r="U45" s="5"/>
      <c r="V45" s="5"/>
      <c r="W45" s="5"/>
      <c r="X45" s="5"/>
      <c r="Y45" s="5"/>
      <c r="Z45" s="5"/>
      <c r="AA45" s="5"/>
      <c r="AB45" s="5"/>
      <c r="AC45" s="5"/>
      <c r="AD45" s="5"/>
      <c r="AE45" s="8"/>
      <c r="AG45" s="109">
        <v>0.43402777777777901</v>
      </c>
    </row>
    <row r="46" spans="1:40" ht="15.75" customHeight="1" x14ac:dyDescent="0.15">
      <c r="A46" s="5"/>
      <c r="B46" s="126"/>
      <c r="C46" s="79"/>
      <c r="D46" s="79"/>
      <c r="E46" s="79"/>
      <c r="F46" s="79"/>
      <c r="G46" s="79"/>
      <c r="H46" s="79"/>
      <c r="I46" s="79"/>
      <c r="J46" s="79"/>
      <c r="K46" s="79"/>
      <c r="L46" s="79"/>
      <c r="M46" s="77"/>
      <c r="N46" s="77"/>
      <c r="O46" s="77"/>
      <c r="P46" s="79"/>
      <c r="Q46" s="79"/>
      <c r="R46" s="5"/>
      <c r="S46" s="5"/>
      <c r="T46" s="5"/>
      <c r="U46" s="5"/>
      <c r="V46" s="5"/>
      <c r="W46" s="5"/>
      <c r="X46" s="5"/>
      <c r="Y46" s="5"/>
      <c r="Z46" s="5"/>
      <c r="AA46" s="5"/>
      <c r="AB46" s="5"/>
      <c r="AC46" s="5"/>
      <c r="AD46" s="5"/>
      <c r="AE46" s="8"/>
      <c r="AG46" s="109">
        <v>0.437500000000001</v>
      </c>
    </row>
    <row r="47" spans="1:40" ht="15.75" customHeight="1" x14ac:dyDescent="0.15">
      <c r="A47" s="5"/>
      <c r="B47" s="126"/>
      <c r="C47" s="79"/>
      <c r="D47" s="79"/>
      <c r="E47" s="79"/>
      <c r="F47" s="79"/>
      <c r="G47" s="79"/>
      <c r="H47" s="79"/>
      <c r="I47" s="79"/>
      <c r="J47" s="79"/>
      <c r="K47" s="79"/>
      <c r="L47" s="79"/>
      <c r="M47" s="77"/>
      <c r="N47" s="77"/>
      <c r="O47" s="77"/>
      <c r="P47" s="79"/>
      <c r="Q47" s="79"/>
      <c r="R47" s="5"/>
      <c r="S47" s="5"/>
      <c r="T47" s="5"/>
      <c r="U47" s="5"/>
      <c r="V47" s="5"/>
      <c r="W47" s="5"/>
      <c r="X47" s="5"/>
      <c r="Y47" s="5"/>
      <c r="Z47" s="5"/>
      <c r="AA47" s="5"/>
      <c r="AB47" s="5"/>
      <c r="AC47" s="5"/>
      <c r="AD47" s="5"/>
      <c r="AE47" s="8"/>
      <c r="AG47" s="109">
        <v>0.44097222222222299</v>
      </c>
    </row>
    <row r="48" spans="1:40"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109">
        <v>0.44444444444444497</v>
      </c>
    </row>
    <row r="49" spans="1:33"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109">
        <v>0.44791666666666802</v>
      </c>
    </row>
    <row r="50" spans="1:33"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109">
        <v>0.45138888888889001</v>
      </c>
    </row>
    <row r="51" spans="1:33"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109">
        <v>0.45486111111111199</v>
      </c>
    </row>
    <row r="52" spans="1:33"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109">
        <v>0.45833333333333498</v>
      </c>
    </row>
    <row r="53" spans="1:33"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109">
        <v>0.46180555555555702</v>
      </c>
    </row>
    <row r="54" spans="1:33"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109">
        <v>0.46527777777777901</v>
      </c>
    </row>
    <row r="55" spans="1:33"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109">
        <v>0.468750000000001</v>
      </c>
    </row>
    <row r="56" spans="1:33"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109">
        <v>0.47222222222222399</v>
      </c>
    </row>
    <row r="57" spans="1:33"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109">
        <v>0.47569444444444597</v>
      </c>
    </row>
    <row r="58" spans="1:33"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109">
        <v>0.47916666666666802</v>
      </c>
    </row>
    <row r="59" spans="1:33"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109">
        <v>0.48263888888889001</v>
      </c>
    </row>
    <row r="60" spans="1:33"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109">
        <v>0.48611111111111299</v>
      </c>
    </row>
    <row r="61" spans="1:33"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109">
        <v>0.48958333333333498</v>
      </c>
    </row>
    <row r="62" spans="1:33"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109">
        <v>0.49305555555555702</v>
      </c>
    </row>
    <row r="63" spans="1:33"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109">
        <v>0.49652777777777901</v>
      </c>
    </row>
    <row r="64" spans="1:33"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109">
        <v>0.500000000000002</v>
      </c>
    </row>
    <row r="65" spans="1:33"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109">
        <v>0.50347222222222399</v>
      </c>
    </row>
    <row r="66" spans="1:33"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G66" s="109">
        <v>0.50694444444444597</v>
      </c>
    </row>
    <row r="67" spans="1:33"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109">
        <v>0.51041666666666896</v>
      </c>
    </row>
    <row r="68" spans="1:33"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109">
        <v>0.51388888888889095</v>
      </c>
    </row>
    <row r="69" spans="1:33"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109">
        <v>0.51736111111111305</v>
      </c>
    </row>
    <row r="70" spans="1:33"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109">
        <v>0.52083333333333504</v>
      </c>
    </row>
    <row r="71" spans="1:33"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109">
        <v>0.52430555555555802</v>
      </c>
    </row>
    <row r="72" spans="1:33"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109">
        <v>0.52777777777778001</v>
      </c>
    </row>
    <row r="73" spans="1:33"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109">
        <v>0.531250000000002</v>
      </c>
    </row>
    <row r="74" spans="1:33"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109">
        <v>0.53472222222222399</v>
      </c>
    </row>
    <row r="75" spans="1:33"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109">
        <v>0.53819444444444697</v>
      </c>
    </row>
    <row r="76" spans="1:33"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109">
        <v>0.54166666666666896</v>
      </c>
    </row>
    <row r="77" spans="1:33"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109">
        <v>0.54513888888889095</v>
      </c>
    </row>
    <row r="78" spans="1:33"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109">
        <v>0.54861111111111305</v>
      </c>
    </row>
    <row r="79" spans="1:33"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109">
        <v>0.55208333333333603</v>
      </c>
    </row>
    <row r="80" spans="1:33"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109">
        <v>0.55555555555555802</v>
      </c>
    </row>
    <row r="81" spans="1:33"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109">
        <v>0.55902777777778001</v>
      </c>
    </row>
    <row r="82" spans="1:33"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109">
        <v>0.562500000000003</v>
      </c>
    </row>
    <row r="83" spans="1:33"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109">
        <v>0.56597222222222499</v>
      </c>
    </row>
    <row r="84" spans="1:33"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109">
        <v>0.56944444444444697</v>
      </c>
    </row>
    <row r="85" spans="1:33"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109">
        <v>0.57291666666666896</v>
      </c>
    </row>
    <row r="86" spans="1:33"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109">
        <v>0.57638888888889195</v>
      </c>
    </row>
    <row r="87" spans="1:33"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109">
        <v>0.57986111111111405</v>
      </c>
    </row>
    <row r="88" spans="1:33"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109">
        <v>0.58333333333333603</v>
      </c>
    </row>
    <row r="89" spans="1:33"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109">
        <v>0.58680555555555802</v>
      </c>
    </row>
    <row r="90" spans="1:33"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109">
        <v>0.59027777777778101</v>
      </c>
    </row>
    <row r="91" spans="1:33"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109">
        <v>0.593750000000003</v>
      </c>
    </row>
    <row r="92" spans="1:33"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109">
        <v>0.59722222222222499</v>
      </c>
    </row>
    <row r="93" spans="1:33"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109">
        <v>0.60069444444444697</v>
      </c>
    </row>
    <row r="94" spans="1:33"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109">
        <v>0.60416666666666996</v>
      </c>
    </row>
    <row r="95" spans="1:33"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109">
        <v>0.60763888888889195</v>
      </c>
    </row>
    <row r="96" spans="1:33"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109">
        <v>0.61111111111111405</v>
      </c>
    </row>
    <row r="97" spans="1:33"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109">
        <v>0.61458333333333603</v>
      </c>
    </row>
    <row r="98" spans="1:33"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109">
        <v>0.61805555555555902</v>
      </c>
    </row>
    <row r="99" spans="1:33"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109">
        <v>0.62152777777778101</v>
      </c>
    </row>
    <row r="100" spans="1:33"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109">
        <v>0.625000000000003</v>
      </c>
    </row>
    <row r="101" spans="1:33"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109">
        <v>0.62847222222222598</v>
      </c>
    </row>
    <row r="102" spans="1:33"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109">
        <v>0.63194444444444797</v>
      </c>
    </row>
    <row r="103" spans="1:33"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109">
        <v>0.63541666666666996</v>
      </c>
    </row>
    <row r="104" spans="1:33"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109">
        <v>0.63888888888889195</v>
      </c>
    </row>
    <row r="105" spans="1:33"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109">
        <v>0.64236111111111505</v>
      </c>
    </row>
    <row r="106" spans="1:33"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109">
        <v>0.64583333333333703</v>
      </c>
    </row>
    <row r="107" spans="1:33"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109">
        <v>0.64930555555555902</v>
      </c>
    </row>
    <row r="108" spans="1:33"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109">
        <v>0.65277777777778101</v>
      </c>
    </row>
    <row r="109" spans="1:33"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109">
        <v>0.656250000000004</v>
      </c>
    </row>
    <row r="110" spans="1:33"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109">
        <v>0.65972222222222598</v>
      </c>
    </row>
    <row r="111" spans="1:33"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109">
        <v>0.66319444444444797</v>
      </c>
    </row>
    <row r="112" spans="1:33"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109">
        <v>0.66666666666666996</v>
      </c>
    </row>
    <row r="113" spans="1:33"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109">
        <v>0.67013888888889295</v>
      </c>
    </row>
    <row r="114" spans="1:33"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109">
        <v>0.67361111111111505</v>
      </c>
    </row>
    <row r="115" spans="1:33"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109">
        <v>0.67708333333333703</v>
      </c>
    </row>
    <row r="116" spans="1:33"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109">
        <v>0.68055555555556002</v>
      </c>
    </row>
    <row r="117" spans="1:33"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109">
        <v>0.68402777777778201</v>
      </c>
    </row>
    <row r="118" spans="1:33"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109">
        <v>0.687500000000004</v>
      </c>
    </row>
    <row r="119" spans="1:33"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109">
        <v>0.69097222222222598</v>
      </c>
    </row>
    <row r="120" spans="1:33"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109">
        <v>0.69444444444444897</v>
      </c>
    </row>
    <row r="121" spans="1:33"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109">
        <v>0.69791666666667096</v>
      </c>
    </row>
    <row r="122" spans="1:33"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109">
        <v>0.70138888888889295</v>
      </c>
    </row>
    <row r="123" spans="1:33"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109">
        <v>0.70486111111111505</v>
      </c>
    </row>
    <row r="124" spans="1:33"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109">
        <v>0.70833333333333803</v>
      </c>
    </row>
    <row r="125" spans="1:33"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109">
        <v>0.71180555555556002</v>
      </c>
    </row>
    <row r="126" spans="1:33"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109">
        <v>0.71527777777778201</v>
      </c>
    </row>
    <row r="127" spans="1:33"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109">
        <v>0.718750000000004</v>
      </c>
    </row>
    <row r="128" spans="1:33"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109">
        <v>0.72222222222222698</v>
      </c>
    </row>
    <row r="129" spans="1:33"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109">
        <v>0.72569444444444897</v>
      </c>
    </row>
    <row r="130" spans="1:33"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109">
        <v>0.72916666666667096</v>
      </c>
    </row>
    <row r="131" spans="1:33"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109">
        <v>0.73263888888889395</v>
      </c>
    </row>
    <row r="132" spans="1:33"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109">
        <v>0.73611111111111605</v>
      </c>
    </row>
    <row r="133" spans="1:33"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109">
        <v>0.73958333333333803</v>
      </c>
    </row>
    <row r="134" spans="1:33"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109">
        <v>0.74305555555556002</v>
      </c>
    </row>
    <row r="135" spans="1:33"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109">
        <v>0.74652777777778301</v>
      </c>
    </row>
    <row r="136" spans="1:33"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G136" s="109">
        <v>0.750000000000005</v>
      </c>
    </row>
    <row r="137" spans="1:33"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G137" s="109">
        <v>0.75347222222222698</v>
      </c>
    </row>
    <row r="138" spans="1:33"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G138" s="109">
        <v>0.75694444444444897</v>
      </c>
    </row>
    <row r="139" spans="1:33"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G139" s="109">
        <v>0.76041666666667196</v>
      </c>
    </row>
    <row r="140" spans="1:33" x14ac:dyDescent="0.15">
      <c r="A140" s="5"/>
      <c r="AD140" s="5"/>
      <c r="AG140" s="109">
        <v>0.76388888888889395</v>
      </c>
    </row>
    <row r="141" spans="1:33" x14ac:dyDescent="0.15">
      <c r="AG141" s="109">
        <v>0.76736111111111605</v>
      </c>
    </row>
    <row r="142" spans="1:33" x14ac:dyDescent="0.15">
      <c r="AG142" s="109">
        <v>0.77083333333333803</v>
      </c>
    </row>
    <row r="143" spans="1:33" x14ac:dyDescent="0.15">
      <c r="AG143" s="109">
        <v>0.77430555555556102</v>
      </c>
    </row>
    <row r="144" spans="1:33" x14ac:dyDescent="0.15">
      <c r="AG144" s="109">
        <v>0.77777777777778301</v>
      </c>
    </row>
    <row r="145" spans="33:33" x14ac:dyDescent="0.15">
      <c r="AG145" s="109">
        <v>0.781250000000005</v>
      </c>
    </row>
    <row r="146" spans="33:33" x14ac:dyDescent="0.15">
      <c r="AG146" s="109">
        <v>0.78472222222222798</v>
      </c>
    </row>
    <row r="147" spans="33:33" x14ac:dyDescent="0.15">
      <c r="AG147" s="109">
        <v>0.78819444444444997</v>
      </c>
    </row>
    <row r="148" spans="33:33" x14ac:dyDescent="0.15">
      <c r="AG148" s="109">
        <v>0.79166666666667196</v>
      </c>
    </row>
  </sheetData>
  <mergeCells count="89">
    <mergeCell ref="B30:AC30"/>
    <mergeCell ref="B31:AC31"/>
    <mergeCell ref="C28:O28"/>
    <mergeCell ref="P28:R28"/>
    <mergeCell ref="S28:U28"/>
    <mergeCell ref="V28:X28"/>
    <mergeCell ref="Y28:AC28"/>
    <mergeCell ref="C27:O27"/>
    <mergeCell ref="P27:R27"/>
    <mergeCell ref="S27:U27"/>
    <mergeCell ref="V27:X27"/>
    <mergeCell ref="Y27:AC27"/>
    <mergeCell ref="C26:O26"/>
    <mergeCell ref="P26:R26"/>
    <mergeCell ref="S26:U26"/>
    <mergeCell ref="V26:X26"/>
    <mergeCell ref="Y26:AC26"/>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4"/>
  <dataValidations count="2">
    <dataValidation type="list" allowBlank="1" showInputMessage="1" showErrorMessage="1" sqref="M10 R10 M11:P11 R11:U11">
      <formula1>$AG$17:$AG$148</formula1>
    </dataValidation>
    <dataValidation type="list" allowBlank="1" showInputMessage="1" showErrorMessage="1" sqref="P27:P28 V27:V28 S27:S28 P19:X26">
      <formula1>$AH$19:$AH$23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AO144"/>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300"/>
  </cols>
  <sheetData>
    <row r="1" spans="1:41" s="6" customFormat="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1" s="77" customFormat="1" ht="3" customHeight="1" x14ac:dyDescent="0.15">
      <c r="B2" s="78"/>
      <c r="AE2" s="79"/>
    </row>
    <row r="3" spans="1:41" s="77" customFormat="1" ht="42" customHeight="1" x14ac:dyDescent="0.15">
      <c r="B3" s="364" t="s">
        <v>301</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41"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41"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528</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322">
        <v>1</v>
      </c>
      <c r="E10" s="675"/>
      <c r="F10" s="676"/>
      <c r="G10" s="676"/>
      <c r="H10" s="676"/>
      <c r="I10" s="677"/>
      <c r="J10" s="447" t="s">
        <v>30</v>
      </c>
      <c r="K10" s="357"/>
      <c r="L10" s="323">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324">
        <v>2</v>
      </c>
      <c r="E11" s="657" t="s">
        <v>568</v>
      </c>
      <c r="F11" s="658"/>
      <c r="G11" s="658"/>
      <c r="H11" s="658"/>
      <c r="I11" s="659"/>
      <c r="J11" s="447"/>
      <c r="K11" s="357"/>
      <c r="L11" s="323">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F12" s="77"/>
      <c r="AG12" s="77"/>
    </row>
    <row r="13" spans="1:41" s="77" customFormat="1" ht="18.75" customHeight="1" x14ac:dyDescent="0.15">
      <c r="B13" s="385" t="s">
        <v>4</v>
      </c>
      <c r="C13" s="385"/>
      <c r="D13" s="322">
        <v>1</v>
      </c>
      <c r="E13" s="672" t="s">
        <v>570</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324">
        <v>2</v>
      </c>
      <c r="E14" s="669" t="s">
        <v>566</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E16" s="127"/>
      <c r="AF16" s="99" t="s">
        <v>13</v>
      </c>
      <c r="AG16" s="99" t="s">
        <v>31</v>
      </c>
      <c r="AH16" s="508"/>
      <c r="AI16" s="496" t="s">
        <v>44</v>
      </c>
      <c r="AJ16" s="497"/>
      <c r="AK16" s="496" t="s">
        <v>34</v>
      </c>
      <c r="AL16" s="497"/>
      <c r="AM16" s="496" t="s">
        <v>43</v>
      </c>
      <c r="AN16" s="497"/>
    </row>
    <row r="17" spans="1:41"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E17" s="127"/>
      <c r="AF17" s="100"/>
      <c r="AG17" s="101" t="s">
        <v>32</v>
      </c>
      <c r="AH17" s="509"/>
      <c r="AI17" s="102" t="s">
        <v>45</v>
      </c>
      <c r="AJ17" s="103" t="s">
        <v>46</v>
      </c>
      <c r="AK17" s="102" t="s">
        <v>45</v>
      </c>
      <c r="AL17" s="104" t="s">
        <v>46</v>
      </c>
      <c r="AM17" s="105" t="s">
        <v>47</v>
      </c>
      <c r="AN17" s="104" t="s">
        <v>46</v>
      </c>
    </row>
    <row r="18" spans="1:41"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325"/>
      <c r="AI18" s="496" t="s">
        <v>44</v>
      </c>
      <c r="AJ18" s="497"/>
      <c r="AK18" s="496" t="s">
        <v>34</v>
      </c>
      <c r="AL18" s="497"/>
      <c r="AM18" s="496" t="s">
        <v>43</v>
      </c>
      <c r="AN18" s="497"/>
    </row>
    <row r="19" spans="1:41" ht="41.25" customHeight="1" x14ac:dyDescent="0.15">
      <c r="A19" s="79"/>
      <c r="B19" s="107" t="s">
        <v>36</v>
      </c>
      <c r="C19" s="467" t="s">
        <v>430</v>
      </c>
      <c r="D19" s="468"/>
      <c r="E19" s="468"/>
      <c r="F19" s="468"/>
      <c r="G19" s="468"/>
      <c r="H19" s="468"/>
      <c r="I19" s="468"/>
      <c r="J19" s="468"/>
      <c r="K19" s="468"/>
      <c r="L19" s="468"/>
      <c r="M19" s="468"/>
      <c r="N19" s="468"/>
      <c r="O19" s="468"/>
      <c r="P19" s="652"/>
      <c r="Q19" s="649"/>
      <c r="R19" s="653"/>
      <c r="S19" s="648"/>
      <c r="T19" s="649"/>
      <c r="U19" s="650"/>
      <c r="V19" s="651"/>
      <c r="W19" s="651"/>
      <c r="X19" s="651"/>
      <c r="Y19" s="638"/>
      <c r="Z19" s="638"/>
      <c r="AA19" s="638"/>
      <c r="AB19" s="638"/>
      <c r="AC19" s="639"/>
      <c r="AD19" s="79"/>
      <c r="AE19" s="127"/>
      <c r="AF19" s="108" t="s">
        <v>11</v>
      </c>
      <c r="AG19" s="109">
        <v>0.33333333333333331</v>
      </c>
      <c r="AH19" s="110"/>
      <c r="AI19" s="111"/>
      <c r="AJ19" s="112"/>
      <c r="AK19" s="113"/>
      <c r="AL19" s="114"/>
      <c r="AM19" s="113"/>
      <c r="AN19" s="296"/>
    </row>
    <row r="20" spans="1:41" ht="41.25" customHeight="1" x14ac:dyDescent="0.15">
      <c r="A20" s="79"/>
      <c r="B20" s="107" t="s">
        <v>37</v>
      </c>
      <c r="C20" s="467" t="s">
        <v>431</v>
      </c>
      <c r="D20" s="468"/>
      <c r="E20" s="468"/>
      <c r="F20" s="468"/>
      <c r="G20" s="468"/>
      <c r="H20" s="468"/>
      <c r="I20" s="468"/>
      <c r="J20" s="468"/>
      <c r="K20" s="468"/>
      <c r="L20" s="468"/>
      <c r="M20" s="468"/>
      <c r="N20" s="468"/>
      <c r="O20" s="468"/>
      <c r="P20" s="635"/>
      <c r="Q20" s="624"/>
      <c r="R20" s="636"/>
      <c r="S20" s="623"/>
      <c r="T20" s="624"/>
      <c r="U20" s="625"/>
      <c r="V20" s="622"/>
      <c r="W20" s="622"/>
      <c r="X20" s="622"/>
      <c r="Y20" s="626"/>
      <c r="Z20" s="626"/>
      <c r="AA20" s="626"/>
      <c r="AB20" s="626"/>
      <c r="AC20" s="627"/>
      <c r="AD20" s="79"/>
      <c r="AE20" s="127"/>
      <c r="AF20" s="326" t="s">
        <v>12</v>
      </c>
      <c r="AG20" s="109">
        <v>0.33680555555555558</v>
      </c>
      <c r="AH20" s="110">
        <v>4</v>
      </c>
      <c r="AI20" s="111" t="s">
        <v>50</v>
      </c>
      <c r="AJ20" s="112" t="s">
        <v>48</v>
      </c>
      <c r="AK20" s="111" t="s">
        <v>55</v>
      </c>
      <c r="AL20" s="116" t="s">
        <v>56</v>
      </c>
      <c r="AM20" s="111" t="s">
        <v>57</v>
      </c>
      <c r="AN20" s="297" t="s">
        <v>58</v>
      </c>
    </row>
    <row r="21" spans="1:41" ht="41.25" customHeight="1" x14ac:dyDescent="0.15">
      <c r="A21" s="79"/>
      <c r="B21" s="107" t="s">
        <v>38</v>
      </c>
      <c r="C21" s="408" t="s">
        <v>505</v>
      </c>
      <c r="D21" s="409"/>
      <c r="E21" s="409"/>
      <c r="F21" s="409"/>
      <c r="G21" s="409"/>
      <c r="H21" s="409"/>
      <c r="I21" s="409"/>
      <c r="J21" s="409"/>
      <c r="K21" s="409"/>
      <c r="L21" s="409"/>
      <c r="M21" s="409"/>
      <c r="N21" s="409"/>
      <c r="O21" s="409"/>
      <c r="P21" s="635"/>
      <c r="Q21" s="624"/>
      <c r="R21" s="636"/>
      <c r="S21" s="623"/>
      <c r="T21" s="624"/>
      <c r="U21" s="625"/>
      <c r="V21" s="622"/>
      <c r="W21" s="622"/>
      <c r="X21" s="622"/>
      <c r="Y21" s="626"/>
      <c r="Z21" s="626"/>
      <c r="AA21" s="626"/>
      <c r="AB21" s="626"/>
      <c r="AC21" s="627"/>
      <c r="AD21" s="79"/>
      <c r="AE21" s="127"/>
      <c r="AF21" s="85"/>
      <c r="AG21" s="109">
        <v>0.34027777777777801</v>
      </c>
      <c r="AH21" s="117">
        <v>3</v>
      </c>
      <c r="AI21" s="118" t="s">
        <v>51</v>
      </c>
      <c r="AJ21" s="119" t="s">
        <v>49</v>
      </c>
      <c r="AK21" s="118" t="s">
        <v>59</v>
      </c>
      <c r="AL21" s="120" t="s">
        <v>60</v>
      </c>
      <c r="AM21" s="118" t="s">
        <v>61</v>
      </c>
      <c r="AN21" s="298" t="s">
        <v>62</v>
      </c>
    </row>
    <row r="22" spans="1:41" ht="41.25" customHeight="1" x14ac:dyDescent="0.15">
      <c r="A22" s="79"/>
      <c r="B22" s="107" t="s">
        <v>39</v>
      </c>
      <c r="C22" s="408" t="s">
        <v>520</v>
      </c>
      <c r="D22" s="409"/>
      <c r="E22" s="409"/>
      <c r="F22" s="409"/>
      <c r="G22" s="409"/>
      <c r="H22" s="409"/>
      <c r="I22" s="409"/>
      <c r="J22" s="409"/>
      <c r="K22" s="409"/>
      <c r="L22" s="409"/>
      <c r="M22" s="409"/>
      <c r="N22" s="409"/>
      <c r="O22" s="409"/>
      <c r="P22" s="635"/>
      <c r="Q22" s="624"/>
      <c r="R22" s="636"/>
      <c r="S22" s="623"/>
      <c r="T22" s="624"/>
      <c r="U22" s="625"/>
      <c r="V22" s="622"/>
      <c r="W22" s="622"/>
      <c r="X22" s="622"/>
      <c r="Y22" s="626"/>
      <c r="Z22" s="626"/>
      <c r="AA22" s="626"/>
      <c r="AB22" s="626"/>
      <c r="AC22" s="627"/>
      <c r="AD22" s="79"/>
      <c r="AE22" s="127"/>
      <c r="AF22" s="85"/>
      <c r="AG22" s="109">
        <v>0.34375</v>
      </c>
      <c r="AH22" s="117">
        <v>2</v>
      </c>
      <c r="AI22" s="118" t="s">
        <v>52</v>
      </c>
      <c r="AJ22" s="119" t="s">
        <v>49</v>
      </c>
      <c r="AK22" s="118" t="s">
        <v>63</v>
      </c>
      <c r="AL22" s="120" t="s">
        <v>64</v>
      </c>
      <c r="AM22" s="118" t="s">
        <v>65</v>
      </c>
      <c r="AN22" s="298" t="s">
        <v>66</v>
      </c>
    </row>
    <row r="23" spans="1:41" ht="63" customHeight="1" x14ac:dyDescent="0.15">
      <c r="A23" s="79"/>
      <c r="B23" s="107" t="s">
        <v>40</v>
      </c>
      <c r="C23" s="408" t="s">
        <v>519</v>
      </c>
      <c r="D23" s="409"/>
      <c r="E23" s="409"/>
      <c r="F23" s="409"/>
      <c r="G23" s="409"/>
      <c r="H23" s="409"/>
      <c r="I23" s="409"/>
      <c r="J23" s="409"/>
      <c r="K23" s="409"/>
      <c r="L23" s="409"/>
      <c r="M23" s="409"/>
      <c r="N23" s="409"/>
      <c r="O23" s="633"/>
      <c r="P23" s="635"/>
      <c r="Q23" s="624"/>
      <c r="R23" s="636"/>
      <c r="S23" s="623"/>
      <c r="T23" s="624"/>
      <c r="U23" s="625"/>
      <c r="V23" s="622"/>
      <c r="W23" s="622"/>
      <c r="X23" s="622"/>
      <c r="Y23" s="626"/>
      <c r="Z23" s="626"/>
      <c r="AA23" s="626"/>
      <c r="AB23" s="626"/>
      <c r="AC23" s="627"/>
      <c r="AD23" s="79"/>
      <c r="AE23" s="127"/>
      <c r="AF23" s="85"/>
      <c r="AG23" s="109">
        <v>0.34722222222222199</v>
      </c>
      <c r="AH23" s="121">
        <v>1</v>
      </c>
      <c r="AI23" s="122" t="s">
        <v>53</v>
      </c>
      <c r="AJ23" s="103" t="s">
        <v>49</v>
      </c>
      <c r="AK23" s="122" t="s">
        <v>67</v>
      </c>
      <c r="AL23" s="123" t="s">
        <v>68</v>
      </c>
      <c r="AM23" s="122" t="s">
        <v>69</v>
      </c>
      <c r="AN23" s="299" t="s">
        <v>70</v>
      </c>
    </row>
    <row r="24" spans="1:41" ht="41.25" customHeight="1" x14ac:dyDescent="0.15">
      <c r="A24" s="79"/>
      <c r="B24" s="107" t="s">
        <v>41</v>
      </c>
      <c r="C24" s="408" t="s">
        <v>432</v>
      </c>
      <c r="D24" s="409"/>
      <c r="E24" s="409"/>
      <c r="F24" s="409"/>
      <c r="G24" s="409"/>
      <c r="H24" s="409"/>
      <c r="I24" s="409"/>
      <c r="J24" s="409"/>
      <c r="K24" s="409"/>
      <c r="L24" s="409"/>
      <c r="M24" s="409"/>
      <c r="N24" s="409"/>
      <c r="O24" s="409"/>
      <c r="P24" s="635"/>
      <c r="Q24" s="624"/>
      <c r="R24" s="636"/>
      <c r="S24" s="623"/>
      <c r="T24" s="624"/>
      <c r="U24" s="625"/>
      <c r="V24" s="622"/>
      <c r="W24" s="622"/>
      <c r="X24" s="622"/>
      <c r="Y24" s="626"/>
      <c r="Z24" s="626"/>
      <c r="AA24" s="626"/>
      <c r="AB24" s="626"/>
      <c r="AC24" s="627"/>
      <c r="AD24" s="79"/>
      <c r="AE24" s="127"/>
      <c r="AF24" s="85"/>
      <c r="AG24" s="109">
        <v>0.35069444444444497</v>
      </c>
      <c r="AH24" s="124"/>
      <c r="AI24" s="85"/>
      <c r="AJ24" s="85"/>
      <c r="AK24" s="124"/>
      <c r="AL24" s="85"/>
      <c r="AM24" s="124"/>
      <c r="AN24" s="124"/>
    </row>
    <row r="25" spans="1:41" ht="41.25" customHeight="1" thickBot="1" x14ac:dyDescent="0.2">
      <c r="A25" s="79"/>
      <c r="B25" s="107" t="s">
        <v>429</v>
      </c>
      <c r="C25" s="408" t="s">
        <v>433</v>
      </c>
      <c r="D25" s="409"/>
      <c r="E25" s="409"/>
      <c r="F25" s="409"/>
      <c r="G25" s="409"/>
      <c r="H25" s="409"/>
      <c r="I25" s="409"/>
      <c r="J25" s="409"/>
      <c r="K25" s="409"/>
      <c r="L25" s="409"/>
      <c r="M25" s="409"/>
      <c r="N25" s="409"/>
      <c r="O25" s="633"/>
      <c r="P25" s="637"/>
      <c r="Q25" s="629"/>
      <c r="R25" s="630"/>
      <c r="S25" s="628"/>
      <c r="T25" s="629"/>
      <c r="U25" s="630"/>
      <c r="V25" s="628"/>
      <c r="W25" s="629"/>
      <c r="X25" s="630"/>
      <c r="Y25" s="640"/>
      <c r="Z25" s="641"/>
      <c r="AA25" s="641"/>
      <c r="AB25" s="641"/>
      <c r="AC25" s="642"/>
      <c r="AD25" s="79"/>
      <c r="AE25" s="127"/>
      <c r="AF25" s="85"/>
      <c r="AG25" s="109">
        <v>0.36111111111111099</v>
      </c>
      <c r="AH25" s="85"/>
      <c r="AI25" s="85"/>
      <c r="AJ25" s="85"/>
      <c r="AK25" s="124"/>
      <c r="AL25" s="85"/>
      <c r="AM25" s="124"/>
      <c r="AN25" s="124"/>
    </row>
    <row r="26" spans="1:41" ht="41.25" customHeight="1" x14ac:dyDescent="0.15">
      <c r="A26" s="79"/>
      <c r="B26" s="337"/>
      <c r="C26" s="828"/>
      <c r="D26" s="829"/>
      <c r="E26" s="829"/>
      <c r="F26" s="829"/>
      <c r="G26" s="829"/>
      <c r="H26" s="829"/>
      <c r="I26" s="829"/>
      <c r="J26" s="829"/>
      <c r="K26" s="829"/>
      <c r="L26" s="829"/>
      <c r="M26" s="829"/>
      <c r="N26" s="829"/>
      <c r="O26" s="830"/>
      <c r="P26" s="765"/>
      <c r="Q26" s="763"/>
      <c r="R26" s="764"/>
      <c r="S26" s="765"/>
      <c r="T26" s="763"/>
      <c r="U26" s="763"/>
      <c r="V26" s="712"/>
      <c r="W26" s="712"/>
      <c r="X26" s="712"/>
      <c r="Y26" s="728"/>
      <c r="Z26" s="728"/>
      <c r="AA26" s="728"/>
      <c r="AB26" s="728"/>
      <c r="AC26" s="728"/>
      <c r="AD26" s="79"/>
      <c r="AE26" s="127"/>
      <c r="AF26" s="85"/>
      <c r="AG26" s="109">
        <v>0.375</v>
      </c>
      <c r="AH26" s="85"/>
      <c r="AI26" s="85"/>
      <c r="AJ26" s="85"/>
      <c r="AK26" s="85"/>
      <c r="AL26" s="85"/>
      <c r="AM26" s="85"/>
      <c r="AN26" s="85"/>
    </row>
    <row r="27" spans="1:41" ht="41.25" customHeight="1" x14ac:dyDescent="0.15">
      <c r="A27" s="79"/>
      <c r="B27" s="337"/>
      <c r="C27" s="828"/>
      <c r="D27" s="829"/>
      <c r="E27" s="829"/>
      <c r="F27" s="829"/>
      <c r="G27" s="829"/>
      <c r="H27" s="829"/>
      <c r="I27" s="829"/>
      <c r="J27" s="829"/>
      <c r="K27" s="829"/>
      <c r="L27" s="829"/>
      <c r="M27" s="829"/>
      <c r="N27" s="829"/>
      <c r="O27" s="830"/>
      <c r="P27" s="765"/>
      <c r="Q27" s="763"/>
      <c r="R27" s="764"/>
      <c r="S27" s="765"/>
      <c r="T27" s="763"/>
      <c r="U27" s="763"/>
      <c r="V27" s="712"/>
      <c r="W27" s="712"/>
      <c r="X27" s="712"/>
      <c r="Y27" s="728"/>
      <c r="Z27" s="728"/>
      <c r="AA27" s="728"/>
      <c r="AB27" s="728"/>
      <c r="AC27" s="728"/>
      <c r="AD27" s="79"/>
      <c r="AE27" s="127"/>
      <c r="AF27" s="85"/>
      <c r="AG27" s="109">
        <v>0.375</v>
      </c>
      <c r="AH27" s="85"/>
      <c r="AI27" s="85"/>
      <c r="AJ27" s="85"/>
      <c r="AK27" s="85"/>
      <c r="AL27" s="85"/>
      <c r="AM27" s="85"/>
      <c r="AN27" s="85"/>
    </row>
    <row r="28" spans="1:41"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41"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41"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41"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41" s="28" customFormat="1" ht="5.25" customHeight="1" x14ac:dyDescent="0.15">
      <c r="A32" s="5"/>
      <c r="B32" s="126"/>
      <c r="C32" s="79"/>
      <c r="D32" s="79"/>
      <c r="E32" s="79"/>
      <c r="F32" s="79"/>
      <c r="G32" s="79"/>
      <c r="H32" s="79"/>
      <c r="I32" s="79"/>
      <c r="J32" s="79"/>
      <c r="K32" s="79"/>
      <c r="L32" s="79"/>
      <c r="M32" s="77"/>
      <c r="N32" s="77"/>
      <c r="O32" s="77"/>
      <c r="P32" s="79"/>
      <c r="Q32" s="79"/>
      <c r="R32" s="5"/>
      <c r="S32" s="5"/>
      <c r="T32" s="5"/>
      <c r="U32" s="5"/>
      <c r="V32" s="5"/>
      <c r="W32" s="5"/>
      <c r="X32" s="5"/>
      <c r="Y32" s="5"/>
      <c r="Z32" s="5"/>
      <c r="AA32" s="5"/>
      <c r="AB32" s="5"/>
      <c r="AC32" s="5"/>
      <c r="AD32" s="5"/>
      <c r="AE32" s="8"/>
      <c r="AG32" s="109">
        <v>0.40277777777777901</v>
      </c>
      <c r="AO32" s="300"/>
    </row>
    <row r="33" spans="1:41" s="28" customFormat="1" ht="15.75" customHeight="1" x14ac:dyDescent="0.15">
      <c r="A33" s="5"/>
      <c r="B33" s="126"/>
      <c r="C33" s="79"/>
      <c r="D33" s="79"/>
      <c r="E33" s="79"/>
      <c r="F33" s="79"/>
      <c r="G33" s="79"/>
      <c r="H33" s="79"/>
      <c r="I33" s="79"/>
      <c r="J33" s="79"/>
      <c r="K33" s="79"/>
      <c r="L33" s="79"/>
      <c r="M33" s="77"/>
      <c r="N33" s="77"/>
      <c r="O33" s="77"/>
      <c r="P33" s="79"/>
      <c r="Q33" s="79"/>
      <c r="R33" s="5"/>
      <c r="S33" s="5"/>
      <c r="T33" s="5"/>
      <c r="U33" s="5"/>
      <c r="V33" s="5"/>
      <c r="W33" s="5"/>
      <c r="X33" s="5"/>
      <c r="Y33" s="5"/>
      <c r="Z33" s="5"/>
      <c r="AA33" s="5"/>
      <c r="AB33" s="5"/>
      <c r="AC33" s="5"/>
      <c r="AD33" s="5"/>
      <c r="AE33" s="8"/>
      <c r="AG33" s="109">
        <v>0.406250000000001</v>
      </c>
      <c r="AO33" s="300"/>
    </row>
    <row r="34" spans="1:41" s="28" customFormat="1" ht="15.75" customHeight="1" x14ac:dyDescent="0.15">
      <c r="A34" s="5"/>
      <c r="B34" s="126"/>
      <c r="C34" s="79"/>
      <c r="D34" s="79"/>
      <c r="E34" s="79"/>
      <c r="F34" s="79"/>
      <c r="G34" s="79"/>
      <c r="H34" s="79"/>
      <c r="I34" s="79"/>
      <c r="J34" s="79"/>
      <c r="K34" s="79"/>
      <c r="L34" s="79"/>
      <c r="M34" s="77"/>
      <c r="N34" s="77"/>
      <c r="O34" s="77"/>
      <c r="P34" s="79"/>
      <c r="Q34" s="79"/>
      <c r="R34" s="5"/>
      <c r="S34" s="5"/>
      <c r="T34" s="5"/>
      <c r="U34" s="5"/>
      <c r="V34" s="5"/>
      <c r="W34" s="5"/>
      <c r="X34" s="5"/>
      <c r="Y34" s="5"/>
      <c r="Z34" s="5"/>
      <c r="AA34" s="5"/>
      <c r="AB34" s="5"/>
      <c r="AC34" s="5"/>
      <c r="AD34" s="5"/>
      <c r="AE34" s="8"/>
      <c r="AG34" s="109">
        <v>0.40972222222222299</v>
      </c>
      <c r="AO34" s="300"/>
    </row>
    <row r="35" spans="1:41" s="28" customFormat="1" ht="15.75" customHeight="1" x14ac:dyDescent="0.15">
      <c r="A35" s="5"/>
      <c r="B35" s="126"/>
      <c r="C35" s="79"/>
      <c r="D35" s="79"/>
      <c r="E35" s="79"/>
      <c r="F35" s="79"/>
      <c r="G35" s="79"/>
      <c r="H35" s="79"/>
      <c r="I35" s="79"/>
      <c r="J35" s="79"/>
      <c r="K35" s="79"/>
      <c r="L35" s="79"/>
      <c r="M35" s="77"/>
      <c r="N35" s="77"/>
      <c r="O35" s="77"/>
      <c r="P35" s="79"/>
      <c r="Q35" s="79"/>
      <c r="R35" s="5"/>
      <c r="S35" s="5"/>
      <c r="T35" s="5"/>
      <c r="U35" s="5"/>
      <c r="V35" s="5"/>
      <c r="W35" s="5"/>
      <c r="X35" s="5"/>
      <c r="Y35" s="5"/>
      <c r="Z35" s="5"/>
      <c r="AA35" s="5"/>
      <c r="AB35" s="5"/>
      <c r="AC35" s="5"/>
      <c r="AD35" s="5"/>
      <c r="AE35" s="8"/>
      <c r="AG35" s="109">
        <v>0.41319444444444497</v>
      </c>
      <c r="AO35" s="300"/>
    </row>
    <row r="36" spans="1:41" s="28" customFormat="1" ht="15.75" customHeight="1" x14ac:dyDescent="0.15">
      <c r="A36" s="5"/>
      <c r="B36" s="126"/>
      <c r="C36" s="79"/>
      <c r="D36" s="79"/>
      <c r="E36" s="79"/>
      <c r="F36" s="79"/>
      <c r="G36" s="79"/>
      <c r="H36" s="79"/>
      <c r="I36" s="79"/>
      <c r="J36" s="79"/>
      <c r="K36" s="79"/>
      <c r="L36" s="79"/>
      <c r="M36" s="77"/>
      <c r="N36" s="77"/>
      <c r="O36" s="77"/>
      <c r="P36" s="79"/>
      <c r="Q36" s="79"/>
      <c r="R36" s="5"/>
      <c r="S36" s="5"/>
      <c r="T36" s="5"/>
      <c r="U36" s="5"/>
      <c r="V36" s="5"/>
      <c r="W36" s="5"/>
      <c r="X36" s="5"/>
      <c r="Y36" s="5"/>
      <c r="Z36" s="5"/>
      <c r="AA36" s="5"/>
      <c r="AB36" s="5"/>
      <c r="AC36" s="5"/>
      <c r="AD36" s="5"/>
      <c r="AE36" s="8"/>
      <c r="AG36" s="109">
        <v>0.41666666666666802</v>
      </c>
      <c r="AO36" s="300"/>
    </row>
    <row r="37" spans="1:41" s="28" customFormat="1" ht="15.75" customHeight="1" x14ac:dyDescent="0.15">
      <c r="A37" s="5"/>
      <c r="B37" s="126"/>
      <c r="C37" s="79"/>
      <c r="D37" s="79"/>
      <c r="E37" s="79"/>
      <c r="F37" s="79"/>
      <c r="G37" s="79"/>
      <c r="H37" s="79"/>
      <c r="I37" s="79"/>
      <c r="J37" s="79"/>
      <c r="K37" s="79"/>
      <c r="L37" s="79"/>
      <c r="M37" s="77"/>
      <c r="N37" s="77"/>
      <c r="O37" s="77"/>
      <c r="P37" s="79"/>
      <c r="Q37" s="79"/>
      <c r="R37" s="5"/>
      <c r="S37" s="5"/>
      <c r="T37" s="5"/>
      <c r="U37" s="5"/>
      <c r="V37" s="5"/>
      <c r="W37" s="5"/>
      <c r="X37" s="5"/>
      <c r="Y37" s="5"/>
      <c r="Z37" s="5"/>
      <c r="AA37" s="5"/>
      <c r="AB37" s="5"/>
      <c r="AC37" s="5"/>
      <c r="AD37" s="5"/>
      <c r="AE37" s="8"/>
      <c r="AG37" s="109">
        <v>0.42013888888889001</v>
      </c>
      <c r="AO37" s="300"/>
    </row>
    <row r="38" spans="1:41" s="28" customFormat="1" ht="15.75" customHeight="1" x14ac:dyDescent="0.15">
      <c r="A38" s="5"/>
      <c r="B38" s="126"/>
      <c r="C38" s="79"/>
      <c r="D38" s="79"/>
      <c r="E38" s="79"/>
      <c r="F38" s="79"/>
      <c r="G38" s="79"/>
      <c r="H38" s="79"/>
      <c r="I38" s="79"/>
      <c r="J38" s="79"/>
      <c r="K38" s="79"/>
      <c r="L38" s="79"/>
      <c r="M38" s="77"/>
      <c r="N38" s="77"/>
      <c r="O38" s="77"/>
      <c r="P38" s="79"/>
      <c r="Q38" s="79"/>
      <c r="R38" s="5"/>
      <c r="S38" s="5"/>
      <c r="T38" s="5"/>
      <c r="U38" s="5"/>
      <c r="V38" s="5"/>
      <c r="W38" s="5"/>
      <c r="X38" s="5"/>
      <c r="Y38" s="5"/>
      <c r="Z38" s="5"/>
      <c r="AA38" s="5"/>
      <c r="AB38" s="5"/>
      <c r="AC38" s="5"/>
      <c r="AD38" s="5"/>
      <c r="AE38" s="8"/>
      <c r="AG38" s="109">
        <v>0.42361111111111199</v>
      </c>
      <c r="AO38" s="300"/>
    </row>
    <row r="39" spans="1:41" s="28" customFormat="1" ht="15.75" customHeight="1" x14ac:dyDescent="0.15">
      <c r="A39" s="5"/>
      <c r="B39" s="126"/>
      <c r="C39" s="79"/>
      <c r="D39" s="79"/>
      <c r="E39" s="79"/>
      <c r="F39" s="79"/>
      <c r="G39" s="79"/>
      <c r="H39" s="79"/>
      <c r="I39" s="79"/>
      <c r="J39" s="79"/>
      <c r="K39" s="79"/>
      <c r="L39" s="79"/>
      <c r="M39" s="77"/>
      <c r="N39" s="77"/>
      <c r="O39" s="77"/>
      <c r="P39" s="79"/>
      <c r="Q39" s="79"/>
      <c r="R39" s="5"/>
      <c r="S39" s="5"/>
      <c r="T39" s="5"/>
      <c r="U39" s="5"/>
      <c r="V39" s="5"/>
      <c r="W39" s="5"/>
      <c r="X39" s="5"/>
      <c r="Y39" s="5"/>
      <c r="Z39" s="5"/>
      <c r="AA39" s="5"/>
      <c r="AB39" s="5"/>
      <c r="AC39" s="5"/>
      <c r="AD39" s="5"/>
      <c r="AE39" s="8"/>
      <c r="AG39" s="109">
        <v>0.42708333333333398</v>
      </c>
      <c r="AO39" s="300"/>
    </row>
    <row r="40" spans="1:41" s="28" customFormat="1" ht="15.75" customHeight="1" x14ac:dyDescent="0.15">
      <c r="A40" s="5"/>
      <c r="B40" s="126"/>
      <c r="C40" s="79"/>
      <c r="D40" s="79"/>
      <c r="E40" s="79"/>
      <c r="F40" s="79"/>
      <c r="G40" s="79"/>
      <c r="H40" s="79"/>
      <c r="I40" s="79"/>
      <c r="J40" s="79"/>
      <c r="K40" s="79"/>
      <c r="L40" s="79"/>
      <c r="M40" s="77"/>
      <c r="N40" s="77"/>
      <c r="O40" s="77"/>
      <c r="P40" s="79"/>
      <c r="Q40" s="79"/>
      <c r="R40" s="5"/>
      <c r="S40" s="5"/>
      <c r="T40" s="5"/>
      <c r="U40" s="5"/>
      <c r="V40" s="5"/>
      <c r="W40" s="5"/>
      <c r="X40" s="5"/>
      <c r="Y40" s="5"/>
      <c r="Z40" s="5"/>
      <c r="AA40" s="5"/>
      <c r="AB40" s="5"/>
      <c r="AC40" s="5"/>
      <c r="AD40" s="5"/>
      <c r="AE40" s="8"/>
      <c r="AG40" s="109">
        <v>0.43055555555555702</v>
      </c>
      <c r="AO40" s="300"/>
    </row>
    <row r="41" spans="1:41" s="28" customFormat="1" ht="15.75" customHeight="1" x14ac:dyDescent="0.15">
      <c r="A41" s="5"/>
      <c r="B41" s="126"/>
      <c r="C41" s="79"/>
      <c r="D41" s="79"/>
      <c r="E41" s="79"/>
      <c r="F41" s="79"/>
      <c r="G41" s="79"/>
      <c r="H41" s="79"/>
      <c r="I41" s="79"/>
      <c r="J41" s="79"/>
      <c r="K41" s="79"/>
      <c r="L41" s="79"/>
      <c r="M41" s="77"/>
      <c r="N41" s="77"/>
      <c r="O41" s="77"/>
      <c r="P41" s="79"/>
      <c r="Q41" s="79"/>
      <c r="R41" s="5"/>
      <c r="S41" s="5"/>
      <c r="T41" s="5"/>
      <c r="U41" s="5"/>
      <c r="V41" s="5"/>
      <c r="W41" s="5"/>
      <c r="X41" s="5"/>
      <c r="Y41" s="5"/>
      <c r="Z41" s="5"/>
      <c r="AA41" s="5"/>
      <c r="AB41" s="5"/>
      <c r="AC41" s="5"/>
      <c r="AD41" s="5"/>
      <c r="AE41" s="8"/>
      <c r="AG41" s="109">
        <v>0.43402777777777901</v>
      </c>
      <c r="AO41" s="300"/>
    </row>
    <row r="42" spans="1:41" s="28" customFormat="1" ht="15.75" customHeight="1" x14ac:dyDescent="0.15">
      <c r="A42" s="5"/>
      <c r="B42" s="126"/>
      <c r="C42" s="79"/>
      <c r="D42" s="79"/>
      <c r="E42" s="79"/>
      <c r="F42" s="79"/>
      <c r="G42" s="79"/>
      <c r="H42" s="79"/>
      <c r="I42" s="79"/>
      <c r="J42" s="79"/>
      <c r="K42" s="79"/>
      <c r="L42" s="79"/>
      <c r="M42" s="77"/>
      <c r="N42" s="77"/>
      <c r="O42" s="77"/>
      <c r="P42" s="79"/>
      <c r="Q42" s="79"/>
      <c r="R42" s="5"/>
      <c r="S42" s="5"/>
      <c r="T42" s="5"/>
      <c r="U42" s="5"/>
      <c r="V42" s="5"/>
      <c r="W42" s="5"/>
      <c r="X42" s="5"/>
      <c r="Y42" s="5"/>
      <c r="Z42" s="5"/>
      <c r="AA42" s="5"/>
      <c r="AB42" s="5"/>
      <c r="AC42" s="5"/>
      <c r="AD42" s="5"/>
      <c r="AE42" s="8"/>
      <c r="AG42" s="109">
        <v>0.437500000000001</v>
      </c>
      <c r="AO42" s="300"/>
    </row>
    <row r="43" spans="1:41" s="28" customFormat="1" ht="15.75" customHeight="1" x14ac:dyDescent="0.15">
      <c r="A43" s="5"/>
      <c r="B43" s="126"/>
      <c r="C43" s="79"/>
      <c r="D43" s="79"/>
      <c r="E43" s="79"/>
      <c r="F43" s="79"/>
      <c r="G43" s="79"/>
      <c r="H43" s="79"/>
      <c r="I43" s="79"/>
      <c r="J43" s="79"/>
      <c r="K43" s="79"/>
      <c r="L43" s="79"/>
      <c r="M43" s="77"/>
      <c r="N43" s="77"/>
      <c r="O43" s="77"/>
      <c r="P43" s="79"/>
      <c r="Q43" s="79"/>
      <c r="R43" s="5"/>
      <c r="S43" s="5"/>
      <c r="T43" s="5"/>
      <c r="U43" s="5"/>
      <c r="V43" s="5"/>
      <c r="W43" s="5"/>
      <c r="X43" s="5"/>
      <c r="Y43" s="5"/>
      <c r="Z43" s="5"/>
      <c r="AA43" s="5"/>
      <c r="AB43" s="5"/>
      <c r="AC43" s="5"/>
      <c r="AD43" s="5"/>
      <c r="AE43" s="8"/>
      <c r="AG43" s="109">
        <v>0.44097222222222299</v>
      </c>
      <c r="AO43" s="300"/>
    </row>
    <row r="44" spans="1:41" s="28" customFormat="1" ht="15.75" customHeight="1" x14ac:dyDescent="0.15">
      <c r="A44" s="5"/>
      <c r="B44" s="126"/>
      <c r="C44" s="79"/>
      <c r="D44" s="79"/>
      <c r="E44" s="79"/>
      <c r="F44" s="79"/>
      <c r="G44" s="79"/>
      <c r="H44" s="79"/>
      <c r="I44" s="79"/>
      <c r="J44" s="79"/>
      <c r="K44" s="79"/>
      <c r="L44" s="79"/>
      <c r="M44" s="77"/>
      <c r="N44" s="77"/>
      <c r="O44" s="77"/>
      <c r="P44" s="79"/>
      <c r="Q44" s="79"/>
      <c r="R44" s="5"/>
      <c r="S44" s="5"/>
      <c r="T44" s="5"/>
      <c r="U44" s="5"/>
      <c r="V44" s="5"/>
      <c r="W44" s="5"/>
      <c r="X44" s="5"/>
      <c r="Y44" s="5"/>
      <c r="Z44" s="5"/>
      <c r="AA44" s="5"/>
      <c r="AB44" s="5"/>
      <c r="AC44" s="5"/>
      <c r="AD44" s="5"/>
      <c r="AE44" s="8"/>
      <c r="AG44" s="109">
        <v>0.44444444444444497</v>
      </c>
      <c r="AO44" s="300"/>
    </row>
    <row r="45" spans="1:41"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109">
        <v>0.44791666666666802</v>
      </c>
      <c r="AO45" s="300"/>
    </row>
    <row r="46" spans="1:41"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109">
        <v>0.45138888888889001</v>
      </c>
      <c r="AO46" s="300"/>
    </row>
    <row r="47" spans="1:41"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109">
        <v>0.45486111111111199</v>
      </c>
      <c r="AO47" s="300"/>
    </row>
    <row r="48" spans="1:41"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109">
        <v>0.45833333333333498</v>
      </c>
      <c r="AO48" s="300"/>
    </row>
    <row r="49" spans="1:41"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109">
        <v>0.46180555555555702</v>
      </c>
      <c r="AO49" s="300"/>
    </row>
    <row r="50" spans="1:41"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109">
        <v>0.46527777777777901</v>
      </c>
      <c r="AO50" s="300"/>
    </row>
    <row r="51" spans="1:41"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109">
        <v>0.468750000000001</v>
      </c>
      <c r="AO51" s="300"/>
    </row>
    <row r="52" spans="1:41"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109">
        <v>0.47222222222222399</v>
      </c>
      <c r="AO52" s="300"/>
    </row>
    <row r="53" spans="1:41"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109">
        <v>0.47569444444444597</v>
      </c>
      <c r="AO53" s="300"/>
    </row>
    <row r="54" spans="1:41"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109">
        <v>0.47916666666666802</v>
      </c>
      <c r="AO54" s="300"/>
    </row>
    <row r="55" spans="1:41"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109">
        <v>0.48263888888889001</v>
      </c>
      <c r="AO55" s="300"/>
    </row>
    <row r="56" spans="1:41"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109">
        <v>0.48611111111111299</v>
      </c>
      <c r="AO56" s="300"/>
    </row>
    <row r="57" spans="1:41"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109">
        <v>0.48958333333333498</v>
      </c>
      <c r="AO57" s="300"/>
    </row>
    <row r="58" spans="1:41"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109">
        <v>0.49305555555555702</v>
      </c>
      <c r="AO58" s="300"/>
    </row>
    <row r="59" spans="1:41"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109">
        <v>0.49652777777777901</v>
      </c>
      <c r="AO59" s="300"/>
    </row>
    <row r="60" spans="1:41"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109">
        <v>0.500000000000002</v>
      </c>
      <c r="AO60" s="300"/>
    </row>
    <row r="61" spans="1:41"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109">
        <v>0.50347222222222399</v>
      </c>
      <c r="AO61" s="300"/>
    </row>
    <row r="62" spans="1:41"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109">
        <v>0.50694444444444597</v>
      </c>
      <c r="AO62" s="300"/>
    </row>
    <row r="63" spans="1:41"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109">
        <v>0.51041666666666896</v>
      </c>
      <c r="AO63" s="300"/>
    </row>
    <row r="64" spans="1:41"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109">
        <v>0.51388888888889095</v>
      </c>
      <c r="AO64" s="300"/>
    </row>
    <row r="65" spans="1:41" s="28"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109">
        <v>0.51736111111111305</v>
      </c>
      <c r="AO65" s="300"/>
    </row>
    <row r="66" spans="1:41" s="28"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109">
        <v>0.52083333333333504</v>
      </c>
      <c r="AO66" s="300"/>
    </row>
    <row r="67" spans="1:41"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109">
        <v>0.52430555555555802</v>
      </c>
      <c r="AO67" s="300"/>
    </row>
    <row r="68" spans="1:41"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109">
        <v>0.52777777777778001</v>
      </c>
      <c r="AO68" s="300"/>
    </row>
    <row r="69" spans="1:41"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109">
        <v>0.531250000000002</v>
      </c>
      <c r="AO69" s="300"/>
    </row>
    <row r="70" spans="1:41"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109">
        <v>0.53472222222222399</v>
      </c>
      <c r="AO70" s="300"/>
    </row>
    <row r="71" spans="1:41"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109">
        <v>0.53819444444444697</v>
      </c>
      <c r="AO71" s="300"/>
    </row>
    <row r="72" spans="1:41"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109">
        <v>0.54166666666666896</v>
      </c>
      <c r="AO72" s="300"/>
    </row>
    <row r="73" spans="1:41"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109">
        <v>0.54513888888889095</v>
      </c>
      <c r="AO73" s="300"/>
    </row>
    <row r="74" spans="1:41"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109">
        <v>0.54861111111111305</v>
      </c>
      <c r="AO74" s="300"/>
    </row>
    <row r="75" spans="1:41"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109">
        <v>0.55208333333333603</v>
      </c>
      <c r="AO75" s="300"/>
    </row>
    <row r="76" spans="1:41"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109">
        <v>0.55555555555555802</v>
      </c>
      <c r="AO76" s="300"/>
    </row>
    <row r="77" spans="1:41"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109">
        <v>0.55902777777778001</v>
      </c>
      <c r="AO77" s="300"/>
    </row>
    <row r="78" spans="1:41"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109">
        <v>0.562500000000003</v>
      </c>
      <c r="AO78" s="300"/>
    </row>
    <row r="79" spans="1:41"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109">
        <v>0.56597222222222499</v>
      </c>
      <c r="AO79" s="300"/>
    </row>
    <row r="80" spans="1:41"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109">
        <v>0.56944444444444697</v>
      </c>
      <c r="AO80" s="300"/>
    </row>
    <row r="81" spans="1:41"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109">
        <v>0.57291666666666896</v>
      </c>
      <c r="AO81" s="300"/>
    </row>
    <row r="82" spans="1:41"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109">
        <v>0.57638888888889195</v>
      </c>
      <c r="AO82" s="300"/>
    </row>
    <row r="83" spans="1:41"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109">
        <v>0.57986111111111405</v>
      </c>
      <c r="AO83" s="300"/>
    </row>
    <row r="84" spans="1:41"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109">
        <v>0.58333333333333603</v>
      </c>
      <c r="AO84" s="300"/>
    </row>
    <row r="85" spans="1:41"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109">
        <v>0.58680555555555802</v>
      </c>
      <c r="AO85" s="300"/>
    </row>
    <row r="86" spans="1:41"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109">
        <v>0.59027777777778101</v>
      </c>
      <c r="AO86" s="300"/>
    </row>
    <row r="87" spans="1:41"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109">
        <v>0.593750000000003</v>
      </c>
      <c r="AO87" s="300"/>
    </row>
    <row r="88" spans="1:41"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109">
        <v>0.59722222222222499</v>
      </c>
      <c r="AO88" s="300"/>
    </row>
    <row r="89" spans="1:41"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109">
        <v>0.60069444444444697</v>
      </c>
      <c r="AO89" s="300"/>
    </row>
    <row r="90" spans="1:41"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109">
        <v>0.60416666666666996</v>
      </c>
      <c r="AO90" s="300"/>
    </row>
    <row r="91" spans="1:41"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109">
        <v>0.60763888888889195</v>
      </c>
      <c r="AO91" s="300"/>
    </row>
    <row r="92" spans="1:41"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109">
        <v>0.61111111111111405</v>
      </c>
      <c r="AO92" s="300"/>
    </row>
    <row r="93" spans="1:41"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109">
        <v>0.61458333333333603</v>
      </c>
      <c r="AO93" s="300"/>
    </row>
    <row r="94" spans="1:41"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109">
        <v>0.61805555555555902</v>
      </c>
      <c r="AO94" s="300"/>
    </row>
    <row r="95" spans="1:41"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109">
        <v>0.62152777777778101</v>
      </c>
      <c r="AO95" s="300"/>
    </row>
    <row r="96" spans="1:41"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109">
        <v>0.625000000000003</v>
      </c>
      <c r="AO96" s="300"/>
    </row>
    <row r="97" spans="1:41"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109">
        <v>0.62847222222222598</v>
      </c>
      <c r="AO97" s="300"/>
    </row>
    <row r="98" spans="1:41"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109">
        <v>0.63194444444444797</v>
      </c>
      <c r="AO98" s="300"/>
    </row>
    <row r="99" spans="1:41"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109">
        <v>0.63541666666666996</v>
      </c>
      <c r="AO99" s="300"/>
    </row>
    <row r="100" spans="1:41"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109">
        <v>0.63888888888889195</v>
      </c>
      <c r="AO100" s="300"/>
    </row>
    <row r="101" spans="1:41"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109">
        <v>0.64236111111111505</v>
      </c>
      <c r="AO101" s="300"/>
    </row>
    <row r="102" spans="1:41"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109">
        <v>0.64583333333333703</v>
      </c>
      <c r="AO102" s="300"/>
    </row>
    <row r="103" spans="1:41"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109">
        <v>0.64930555555555902</v>
      </c>
      <c r="AO103" s="300"/>
    </row>
    <row r="104" spans="1:41"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109">
        <v>0.65277777777778101</v>
      </c>
      <c r="AO104" s="300"/>
    </row>
    <row r="105" spans="1:41"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109">
        <v>0.656250000000004</v>
      </c>
      <c r="AO105" s="300"/>
    </row>
    <row r="106" spans="1:41"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109">
        <v>0.65972222222222598</v>
      </c>
      <c r="AO106" s="300"/>
    </row>
    <row r="107" spans="1:41"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109">
        <v>0.66319444444444797</v>
      </c>
      <c r="AO107" s="300"/>
    </row>
    <row r="108" spans="1:41"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109">
        <v>0.66666666666666996</v>
      </c>
      <c r="AO108" s="300"/>
    </row>
    <row r="109" spans="1:41"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109">
        <v>0.67013888888889295</v>
      </c>
      <c r="AO109" s="300"/>
    </row>
    <row r="110" spans="1:41"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109">
        <v>0.67361111111111505</v>
      </c>
      <c r="AO110" s="300"/>
    </row>
    <row r="111" spans="1:41"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109">
        <v>0.67708333333333703</v>
      </c>
      <c r="AO111" s="300"/>
    </row>
    <row r="112" spans="1:41"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109">
        <v>0.68055555555556002</v>
      </c>
      <c r="AO112" s="300"/>
    </row>
    <row r="113" spans="1:41"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109">
        <v>0.68402777777778201</v>
      </c>
      <c r="AO113" s="300"/>
    </row>
    <row r="114" spans="1:41"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109">
        <v>0.687500000000004</v>
      </c>
      <c r="AO114" s="300"/>
    </row>
    <row r="115" spans="1:41"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109">
        <v>0.69097222222222598</v>
      </c>
      <c r="AO115" s="300"/>
    </row>
    <row r="116" spans="1:41"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109">
        <v>0.69444444444444897</v>
      </c>
      <c r="AO116" s="300"/>
    </row>
    <row r="117" spans="1:41"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109">
        <v>0.69791666666667096</v>
      </c>
      <c r="AO117" s="300"/>
    </row>
    <row r="118" spans="1:41"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109">
        <v>0.70138888888889295</v>
      </c>
      <c r="AO118" s="300"/>
    </row>
    <row r="119" spans="1:41"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109">
        <v>0.70486111111111505</v>
      </c>
      <c r="AO119" s="300"/>
    </row>
    <row r="120" spans="1:41"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109">
        <v>0.70833333333333803</v>
      </c>
      <c r="AO120" s="300"/>
    </row>
    <row r="121" spans="1:41"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109">
        <v>0.71180555555556002</v>
      </c>
      <c r="AO121" s="300"/>
    </row>
    <row r="122" spans="1:41"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109">
        <v>0.71527777777778201</v>
      </c>
      <c r="AO122" s="300"/>
    </row>
    <row r="123" spans="1:41"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109">
        <v>0.718750000000004</v>
      </c>
      <c r="AO123" s="300"/>
    </row>
    <row r="124" spans="1:41"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109">
        <v>0.72222222222222698</v>
      </c>
      <c r="AO124" s="300"/>
    </row>
    <row r="125" spans="1:41"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109">
        <v>0.72569444444444897</v>
      </c>
      <c r="AO125" s="300"/>
    </row>
    <row r="126" spans="1:41"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109">
        <v>0.72916666666667096</v>
      </c>
      <c r="AO126" s="300"/>
    </row>
    <row r="127" spans="1:41"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109">
        <v>0.73263888888889395</v>
      </c>
      <c r="AO127" s="300"/>
    </row>
    <row r="128" spans="1:41"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109">
        <v>0.73611111111111605</v>
      </c>
      <c r="AO128" s="300"/>
    </row>
    <row r="129" spans="1:41"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109">
        <v>0.73958333333333803</v>
      </c>
      <c r="AO129" s="300"/>
    </row>
    <row r="130" spans="1:41"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109">
        <v>0.74305555555556002</v>
      </c>
      <c r="AO130" s="300"/>
    </row>
    <row r="131" spans="1:41"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109">
        <v>0.74652777777778301</v>
      </c>
      <c r="AO131" s="300"/>
    </row>
    <row r="132" spans="1:41"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109">
        <v>0.750000000000005</v>
      </c>
      <c r="AO132" s="300"/>
    </row>
    <row r="133" spans="1:41"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109">
        <v>0.75347222222222698</v>
      </c>
      <c r="AO133" s="300"/>
    </row>
    <row r="134" spans="1:41"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109">
        <v>0.75694444444444897</v>
      </c>
      <c r="AO134" s="300"/>
    </row>
    <row r="135" spans="1:41"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109">
        <v>0.76041666666667196</v>
      </c>
      <c r="AO135" s="300"/>
    </row>
    <row r="136" spans="1:41"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109">
        <v>0.76388888888889395</v>
      </c>
      <c r="AO136" s="300"/>
    </row>
    <row r="137" spans="1:41" s="28" customFormat="1" x14ac:dyDescent="0.1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G137" s="109">
        <v>0.76736111111111605</v>
      </c>
      <c r="AO137" s="300"/>
    </row>
    <row r="138" spans="1:41" s="28" customFormat="1" x14ac:dyDescent="0.1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G138" s="109">
        <v>0.77083333333333803</v>
      </c>
      <c r="AO138" s="300"/>
    </row>
    <row r="139" spans="1:41" s="28" customFormat="1" x14ac:dyDescent="0.1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109">
        <v>0.77430555555556102</v>
      </c>
      <c r="AO139" s="300"/>
    </row>
    <row r="140" spans="1:41"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109">
        <v>0.77777777777778301</v>
      </c>
      <c r="AO140" s="300"/>
    </row>
    <row r="141" spans="1:41"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109">
        <v>0.781250000000005</v>
      </c>
      <c r="AO141" s="300"/>
    </row>
    <row r="142" spans="1:41"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109">
        <v>0.78472222222222798</v>
      </c>
      <c r="AO142" s="300"/>
    </row>
    <row r="143" spans="1:41"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109">
        <v>0.78819444444444997</v>
      </c>
      <c r="AO143" s="300"/>
    </row>
    <row r="144" spans="1:41"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109">
        <v>0.79166666666667196</v>
      </c>
      <c r="AO144" s="300"/>
    </row>
  </sheetData>
  <mergeCells count="89">
    <mergeCell ref="B30:AC30"/>
    <mergeCell ref="B31:AC31"/>
    <mergeCell ref="C27:O27"/>
    <mergeCell ref="P27:R27"/>
    <mergeCell ref="S27:U27"/>
    <mergeCell ref="V27:X27"/>
    <mergeCell ref="C25:O25"/>
    <mergeCell ref="P28:R28"/>
    <mergeCell ref="S28:U28"/>
    <mergeCell ref="V25:X25"/>
    <mergeCell ref="Y25:AC25"/>
    <mergeCell ref="P25:R25"/>
    <mergeCell ref="S25:U25"/>
    <mergeCell ref="V23:X23"/>
    <mergeCell ref="Y27:AC27"/>
    <mergeCell ref="C28:O28"/>
    <mergeCell ref="V24:X24"/>
    <mergeCell ref="Y24:AC24"/>
    <mergeCell ref="C26:O26"/>
    <mergeCell ref="P26:R26"/>
    <mergeCell ref="S26:U26"/>
    <mergeCell ref="V26:X26"/>
    <mergeCell ref="Y23:AC23"/>
    <mergeCell ref="V28:X28"/>
    <mergeCell ref="Y28:AC28"/>
    <mergeCell ref="C24:O24"/>
    <mergeCell ref="P24:R24"/>
    <mergeCell ref="S24:U24"/>
    <mergeCell ref="Y26:AC26"/>
    <mergeCell ref="C23:O23"/>
    <mergeCell ref="P23:R23"/>
    <mergeCell ref="C21:O21"/>
    <mergeCell ref="P21:R21"/>
    <mergeCell ref="S21:U21"/>
    <mergeCell ref="S23:U23"/>
    <mergeCell ref="V21:X21"/>
    <mergeCell ref="Y21:AC21"/>
    <mergeCell ref="C22:O22"/>
    <mergeCell ref="P22:R22"/>
    <mergeCell ref="S22:U22"/>
    <mergeCell ref="V22:X22"/>
    <mergeCell ref="Y22:AC22"/>
    <mergeCell ref="C19:O19"/>
    <mergeCell ref="P19:R19"/>
    <mergeCell ref="S19:U19"/>
    <mergeCell ref="V19:X19"/>
    <mergeCell ref="B18:O18"/>
    <mergeCell ref="P18:R18"/>
    <mergeCell ref="S18:U18"/>
    <mergeCell ref="V18:X18"/>
    <mergeCell ref="Y19:AC19"/>
    <mergeCell ref="AI16:AJ16"/>
    <mergeCell ref="AK16:AL16"/>
    <mergeCell ref="AK18:AL18"/>
    <mergeCell ref="AM18:AN18"/>
    <mergeCell ref="Y18:AC18"/>
    <mergeCell ref="AI18:AJ18"/>
    <mergeCell ref="B16:O17"/>
    <mergeCell ref="P16:R17"/>
    <mergeCell ref="S16:U17"/>
    <mergeCell ref="V16:X17"/>
    <mergeCell ref="AM16:AN16"/>
    <mergeCell ref="Y16:AC17"/>
    <mergeCell ref="AH16:AH17"/>
    <mergeCell ref="Y10:AC11"/>
    <mergeCell ref="E11:I11"/>
    <mergeCell ref="M11:P11"/>
    <mergeCell ref="R11:U11"/>
    <mergeCell ref="B13:C14"/>
    <mergeCell ref="E10:I10"/>
    <mergeCell ref="J10:K11"/>
    <mergeCell ref="M10:P10"/>
    <mergeCell ref="R10:U10"/>
    <mergeCell ref="V10:X11"/>
    <mergeCell ref="B10:C11"/>
    <mergeCell ref="E13:U13"/>
    <mergeCell ref="V13:X14"/>
    <mergeCell ref="Y13:AC14"/>
    <mergeCell ref="E14:U14"/>
    <mergeCell ref="C20:O20"/>
    <mergeCell ref="P20:R20"/>
    <mergeCell ref="S20:U20"/>
    <mergeCell ref="V20:X20"/>
    <mergeCell ref="Y20:AC20"/>
    <mergeCell ref="B3:AC3"/>
    <mergeCell ref="B6:C6"/>
    <mergeCell ref="D6:AC6"/>
    <mergeCell ref="B7:C7"/>
    <mergeCell ref="D7:AC7"/>
  </mergeCells>
  <phoneticPr fontId="14"/>
  <dataValidations count="2">
    <dataValidation type="list" allowBlank="1" showInputMessage="1" showErrorMessage="1" sqref="M10 R10 M11:P11 R11:U11">
      <formula1>$AG$17:$AG$144</formula1>
    </dataValidation>
    <dataValidation type="list" allowBlank="1" showInputMessage="1" showErrorMessage="1" sqref="V26:V28 S26:S28 P26:P28 P19:X25">
      <formula1>$AH$19:$AH$23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O147"/>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300"/>
  </cols>
  <sheetData>
    <row r="1" spans="1:41" s="6" customFormat="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1" s="77" customFormat="1" ht="3" customHeight="1" x14ac:dyDescent="0.15">
      <c r="B2" s="78"/>
      <c r="AE2" s="79"/>
    </row>
    <row r="3" spans="1:41" s="77" customFormat="1" ht="42" customHeight="1" x14ac:dyDescent="0.15">
      <c r="B3" s="364" t="s">
        <v>301</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41"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41"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529</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322">
        <v>1</v>
      </c>
      <c r="E10" s="675"/>
      <c r="F10" s="676"/>
      <c r="G10" s="676"/>
      <c r="H10" s="676"/>
      <c r="I10" s="677"/>
      <c r="J10" s="447" t="s">
        <v>30</v>
      </c>
      <c r="K10" s="357"/>
      <c r="L10" s="323">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324">
        <v>2</v>
      </c>
      <c r="E11" s="657" t="s">
        <v>568</v>
      </c>
      <c r="F11" s="658"/>
      <c r="G11" s="658"/>
      <c r="H11" s="658"/>
      <c r="I11" s="659"/>
      <c r="J11" s="447"/>
      <c r="K11" s="357"/>
      <c r="L11" s="323">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F12" s="77"/>
      <c r="AG12" s="77"/>
    </row>
    <row r="13" spans="1:41" s="77" customFormat="1" ht="18.75" customHeight="1" x14ac:dyDescent="0.15">
      <c r="B13" s="385" t="s">
        <v>4</v>
      </c>
      <c r="C13" s="385"/>
      <c r="D13" s="322">
        <v>1</v>
      </c>
      <c r="E13" s="672" t="s">
        <v>570</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324">
        <v>2</v>
      </c>
      <c r="E14" s="669" t="s">
        <v>566</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E16" s="127"/>
      <c r="AF16" s="99" t="s">
        <v>13</v>
      </c>
      <c r="AG16" s="99" t="s">
        <v>31</v>
      </c>
      <c r="AH16" s="508"/>
      <c r="AI16" s="496" t="s">
        <v>44</v>
      </c>
      <c r="AJ16" s="497"/>
      <c r="AK16" s="496" t="s">
        <v>34</v>
      </c>
      <c r="AL16" s="497"/>
      <c r="AM16" s="496" t="s">
        <v>43</v>
      </c>
      <c r="AN16" s="497"/>
    </row>
    <row r="17" spans="1:40"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E17" s="127"/>
      <c r="AF17" s="100"/>
      <c r="AG17" s="101" t="s">
        <v>32</v>
      </c>
      <c r="AH17" s="509"/>
      <c r="AI17" s="102" t="s">
        <v>45</v>
      </c>
      <c r="AJ17" s="103" t="s">
        <v>46</v>
      </c>
      <c r="AK17" s="102" t="s">
        <v>45</v>
      </c>
      <c r="AL17" s="104" t="s">
        <v>46</v>
      </c>
      <c r="AM17" s="105" t="s">
        <v>47</v>
      </c>
      <c r="AN17" s="104" t="s">
        <v>46</v>
      </c>
    </row>
    <row r="18" spans="1:40"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325"/>
      <c r="AI18" s="496" t="s">
        <v>44</v>
      </c>
      <c r="AJ18" s="497"/>
      <c r="AK18" s="496" t="s">
        <v>34</v>
      </c>
      <c r="AL18" s="497"/>
      <c r="AM18" s="496" t="s">
        <v>43</v>
      </c>
      <c r="AN18" s="497"/>
    </row>
    <row r="19" spans="1:40" ht="42" customHeight="1" x14ac:dyDescent="0.15">
      <c r="A19" s="79"/>
      <c r="B19" s="107" t="s">
        <v>36</v>
      </c>
      <c r="C19" s="467" t="s">
        <v>434</v>
      </c>
      <c r="D19" s="468"/>
      <c r="E19" s="468"/>
      <c r="F19" s="468"/>
      <c r="G19" s="468"/>
      <c r="H19" s="468"/>
      <c r="I19" s="468"/>
      <c r="J19" s="468"/>
      <c r="K19" s="468"/>
      <c r="L19" s="468"/>
      <c r="M19" s="468"/>
      <c r="N19" s="468"/>
      <c r="O19" s="468"/>
      <c r="P19" s="652"/>
      <c r="Q19" s="649"/>
      <c r="R19" s="653"/>
      <c r="S19" s="648"/>
      <c r="T19" s="649"/>
      <c r="U19" s="650"/>
      <c r="V19" s="651"/>
      <c r="W19" s="651"/>
      <c r="X19" s="651"/>
      <c r="Y19" s="638"/>
      <c r="Z19" s="638"/>
      <c r="AA19" s="638"/>
      <c r="AB19" s="638"/>
      <c r="AC19" s="639"/>
      <c r="AD19" s="79"/>
      <c r="AE19" s="127"/>
      <c r="AF19" s="108" t="s">
        <v>11</v>
      </c>
      <c r="AG19" s="109">
        <v>0.33333333333333331</v>
      </c>
      <c r="AH19" s="110"/>
      <c r="AI19" s="111"/>
      <c r="AJ19" s="112"/>
      <c r="AK19" s="113"/>
      <c r="AL19" s="114"/>
      <c r="AM19" s="113"/>
      <c r="AN19" s="296"/>
    </row>
    <row r="20" spans="1:40" ht="42" customHeight="1" x14ac:dyDescent="0.15">
      <c r="A20" s="79"/>
      <c r="B20" s="107" t="s">
        <v>37</v>
      </c>
      <c r="C20" s="467" t="s">
        <v>435</v>
      </c>
      <c r="D20" s="468"/>
      <c r="E20" s="468"/>
      <c r="F20" s="468"/>
      <c r="G20" s="468"/>
      <c r="H20" s="468"/>
      <c r="I20" s="468"/>
      <c r="J20" s="468"/>
      <c r="K20" s="468"/>
      <c r="L20" s="468"/>
      <c r="M20" s="468"/>
      <c r="N20" s="468"/>
      <c r="O20" s="468"/>
      <c r="P20" s="635"/>
      <c r="Q20" s="624"/>
      <c r="R20" s="636"/>
      <c r="S20" s="623"/>
      <c r="T20" s="624"/>
      <c r="U20" s="625"/>
      <c r="V20" s="622"/>
      <c r="W20" s="622"/>
      <c r="X20" s="622"/>
      <c r="Y20" s="626"/>
      <c r="Z20" s="626"/>
      <c r="AA20" s="626"/>
      <c r="AB20" s="626"/>
      <c r="AC20" s="627"/>
      <c r="AD20" s="79"/>
      <c r="AE20" s="127"/>
      <c r="AF20" s="326" t="s">
        <v>12</v>
      </c>
      <c r="AG20" s="109">
        <v>0.33680555555555558</v>
      </c>
      <c r="AH20" s="110">
        <v>4</v>
      </c>
      <c r="AI20" s="111" t="s">
        <v>50</v>
      </c>
      <c r="AJ20" s="112" t="s">
        <v>48</v>
      </c>
      <c r="AK20" s="111" t="s">
        <v>55</v>
      </c>
      <c r="AL20" s="116" t="s">
        <v>56</v>
      </c>
      <c r="AM20" s="111" t="s">
        <v>57</v>
      </c>
      <c r="AN20" s="297" t="s">
        <v>58</v>
      </c>
    </row>
    <row r="21" spans="1:40" ht="42" customHeight="1" x14ac:dyDescent="0.15">
      <c r="A21" s="79"/>
      <c r="B21" s="107" t="s">
        <v>38</v>
      </c>
      <c r="C21" s="408" t="s">
        <v>436</v>
      </c>
      <c r="D21" s="409"/>
      <c r="E21" s="409"/>
      <c r="F21" s="409"/>
      <c r="G21" s="409"/>
      <c r="H21" s="409"/>
      <c r="I21" s="409"/>
      <c r="J21" s="409"/>
      <c r="K21" s="409"/>
      <c r="L21" s="409"/>
      <c r="M21" s="409"/>
      <c r="N21" s="409"/>
      <c r="O21" s="409"/>
      <c r="P21" s="635"/>
      <c r="Q21" s="624"/>
      <c r="R21" s="636"/>
      <c r="S21" s="623"/>
      <c r="T21" s="624"/>
      <c r="U21" s="625"/>
      <c r="V21" s="622"/>
      <c r="W21" s="622"/>
      <c r="X21" s="622"/>
      <c r="Y21" s="626"/>
      <c r="Z21" s="626"/>
      <c r="AA21" s="626"/>
      <c r="AB21" s="626"/>
      <c r="AC21" s="627"/>
      <c r="AD21" s="79"/>
      <c r="AE21" s="127"/>
      <c r="AF21" s="85"/>
      <c r="AG21" s="109">
        <v>0.34027777777777801</v>
      </c>
      <c r="AH21" s="117">
        <v>3</v>
      </c>
      <c r="AI21" s="118" t="s">
        <v>51</v>
      </c>
      <c r="AJ21" s="119" t="s">
        <v>49</v>
      </c>
      <c r="AK21" s="118" t="s">
        <v>59</v>
      </c>
      <c r="AL21" s="120" t="s">
        <v>60</v>
      </c>
      <c r="AM21" s="118" t="s">
        <v>61</v>
      </c>
      <c r="AN21" s="298" t="s">
        <v>62</v>
      </c>
    </row>
    <row r="22" spans="1:40" ht="42" customHeight="1" x14ac:dyDescent="0.15">
      <c r="A22" s="79"/>
      <c r="B22" s="107" t="s">
        <v>39</v>
      </c>
      <c r="C22" s="408" t="s">
        <v>437</v>
      </c>
      <c r="D22" s="409"/>
      <c r="E22" s="409"/>
      <c r="F22" s="409"/>
      <c r="G22" s="409"/>
      <c r="H22" s="409"/>
      <c r="I22" s="409"/>
      <c r="J22" s="409"/>
      <c r="K22" s="409"/>
      <c r="L22" s="409"/>
      <c r="M22" s="409"/>
      <c r="N22" s="409"/>
      <c r="O22" s="409"/>
      <c r="P22" s="635"/>
      <c r="Q22" s="624"/>
      <c r="R22" s="636"/>
      <c r="S22" s="623"/>
      <c r="T22" s="624"/>
      <c r="U22" s="625"/>
      <c r="V22" s="622"/>
      <c r="W22" s="622"/>
      <c r="X22" s="622"/>
      <c r="Y22" s="626"/>
      <c r="Z22" s="626"/>
      <c r="AA22" s="626"/>
      <c r="AB22" s="626"/>
      <c r="AC22" s="627"/>
      <c r="AD22" s="79"/>
      <c r="AE22" s="127"/>
      <c r="AF22" s="85"/>
      <c r="AG22" s="109">
        <v>0.34375</v>
      </c>
      <c r="AH22" s="117">
        <v>2</v>
      </c>
      <c r="AI22" s="118" t="s">
        <v>52</v>
      </c>
      <c r="AJ22" s="119" t="s">
        <v>49</v>
      </c>
      <c r="AK22" s="118" t="s">
        <v>63</v>
      </c>
      <c r="AL22" s="120" t="s">
        <v>64</v>
      </c>
      <c r="AM22" s="118" t="s">
        <v>65</v>
      </c>
      <c r="AN22" s="298" t="s">
        <v>66</v>
      </c>
    </row>
    <row r="23" spans="1:40" ht="42" customHeight="1" x14ac:dyDescent="0.15">
      <c r="A23" s="79"/>
      <c r="B23" s="107" t="s">
        <v>40</v>
      </c>
      <c r="C23" s="408" t="s">
        <v>438</v>
      </c>
      <c r="D23" s="409"/>
      <c r="E23" s="409"/>
      <c r="F23" s="409"/>
      <c r="G23" s="409"/>
      <c r="H23" s="409"/>
      <c r="I23" s="409"/>
      <c r="J23" s="409"/>
      <c r="K23" s="409"/>
      <c r="L23" s="409"/>
      <c r="M23" s="409"/>
      <c r="N23" s="409"/>
      <c r="O23" s="409"/>
      <c r="P23" s="635"/>
      <c r="Q23" s="624"/>
      <c r="R23" s="636"/>
      <c r="S23" s="623"/>
      <c r="T23" s="624"/>
      <c r="U23" s="625"/>
      <c r="V23" s="622"/>
      <c r="W23" s="622"/>
      <c r="X23" s="622"/>
      <c r="Y23" s="626"/>
      <c r="Z23" s="626"/>
      <c r="AA23" s="626"/>
      <c r="AB23" s="626"/>
      <c r="AC23" s="627"/>
      <c r="AD23" s="79"/>
      <c r="AE23" s="127"/>
      <c r="AF23" s="85"/>
      <c r="AG23" s="109">
        <v>0.34722222222222199</v>
      </c>
      <c r="AH23" s="121">
        <v>1</v>
      </c>
      <c r="AI23" s="122" t="s">
        <v>53</v>
      </c>
      <c r="AJ23" s="103" t="s">
        <v>49</v>
      </c>
      <c r="AK23" s="122" t="s">
        <v>67</v>
      </c>
      <c r="AL23" s="123" t="s">
        <v>68</v>
      </c>
      <c r="AM23" s="122" t="s">
        <v>69</v>
      </c>
      <c r="AN23" s="299" t="s">
        <v>70</v>
      </c>
    </row>
    <row r="24" spans="1:40" ht="42" customHeight="1" x14ac:dyDescent="0.15">
      <c r="A24" s="79"/>
      <c r="B24" s="107" t="s">
        <v>41</v>
      </c>
      <c r="C24" s="408" t="s">
        <v>439</v>
      </c>
      <c r="D24" s="409"/>
      <c r="E24" s="409"/>
      <c r="F24" s="409"/>
      <c r="G24" s="409"/>
      <c r="H24" s="409"/>
      <c r="I24" s="409"/>
      <c r="J24" s="409"/>
      <c r="K24" s="409"/>
      <c r="L24" s="409"/>
      <c r="M24" s="409"/>
      <c r="N24" s="409"/>
      <c r="O24" s="409"/>
      <c r="P24" s="635"/>
      <c r="Q24" s="624"/>
      <c r="R24" s="636"/>
      <c r="S24" s="623"/>
      <c r="T24" s="624"/>
      <c r="U24" s="625"/>
      <c r="V24" s="622"/>
      <c r="W24" s="622"/>
      <c r="X24" s="622"/>
      <c r="Y24" s="626"/>
      <c r="Z24" s="626"/>
      <c r="AA24" s="626"/>
      <c r="AB24" s="626"/>
      <c r="AC24" s="627"/>
      <c r="AD24" s="79"/>
      <c r="AE24" s="127"/>
      <c r="AF24" s="85"/>
      <c r="AG24" s="109">
        <v>0.35069444444444497</v>
      </c>
      <c r="AH24" s="124"/>
      <c r="AI24" s="85"/>
      <c r="AJ24" s="85"/>
      <c r="AK24" s="124"/>
      <c r="AL24" s="85"/>
      <c r="AM24" s="124"/>
      <c r="AN24" s="124"/>
    </row>
    <row r="25" spans="1:40" ht="42" customHeight="1" thickBot="1" x14ac:dyDescent="0.2">
      <c r="A25" s="79"/>
      <c r="B25" s="107" t="s">
        <v>314</v>
      </c>
      <c r="C25" s="408" t="s">
        <v>433</v>
      </c>
      <c r="D25" s="409"/>
      <c r="E25" s="409"/>
      <c r="F25" s="409"/>
      <c r="G25" s="409"/>
      <c r="H25" s="409"/>
      <c r="I25" s="409"/>
      <c r="J25" s="409"/>
      <c r="K25" s="409"/>
      <c r="L25" s="409"/>
      <c r="M25" s="409"/>
      <c r="N25" s="409"/>
      <c r="O25" s="633"/>
      <c r="P25" s="637"/>
      <c r="Q25" s="629"/>
      <c r="R25" s="630"/>
      <c r="S25" s="628"/>
      <c r="T25" s="629"/>
      <c r="U25" s="630"/>
      <c r="V25" s="628"/>
      <c r="W25" s="629"/>
      <c r="X25" s="630"/>
      <c r="Y25" s="640"/>
      <c r="Z25" s="641"/>
      <c r="AA25" s="641"/>
      <c r="AB25" s="641"/>
      <c r="AC25" s="642"/>
      <c r="AD25" s="79"/>
      <c r="AE25" s="127"/>
      <c r="AF25" s="85"/>
      <c r="AG25" s="109">
        <v>0.36111111111111099</v>
      </c>
      <c r="AH25" s="85"/>
      <c r="AI25" s="85"/>
      <c r="AJ25" s="85"/>
      <c r="AK25" s="124"/>
      <c r="AL25" s="85"/>
      <c r="AM25" s="124"/>
      <c r="AN25" s="124"/>
    </row>
    <row r="26" spans="1:40" ht="42" customHeight="1" x14ac:dyDescent="0.15">
      <c r="A26" s="79"/>
      <c r="B26" s="107"/>
      <c r="C26" s="331"/>
      <c r="D26" s="332"/>
      <c r="E26" s="332"/>
      <c r="F26" s="332"/>
      <c r="G26" s="332"/>
      <c r="H26" s="332"/>
      <c r="I26" s="332"/>
      <c r="J26" s="332"/>
      <c r="K26" s="332"/>
      <c r="L26" s="332"/>
      <c r="M26" s="332"/>
      <c r="N26" s="332"/>
      <c r="O26" s="332"/>
      <c r="P26" s="765"/>
      <c r="Q26" s="763"/>
      <c r="R26" s="764"/>
      <c r="S26" s="765"/>
      <c r="T26" s="763"/>
      <c r="U26" s="763"/>
      <c r="V26" s="712"/>
      <c r="W26" s="712"/>
      <c r="X26" s="712"/>
      <c r="Y26" s="728"/>
      <c r="Z26" s="728"/>
      <c r="AA26" s="728"/>
      <c r="AB26" s="728"/>
      <c r="AC26" s="728"/>
      <c r="AD26" s="79"/>
      <c r="AE26" s="127"/>
      <c r="AF26" s="85"/>
      <c r="AG26" s="109"/>
      <c r="AH26" s="85"/>
      <c r="AI26" s="85"/>
      <c r="AJ26" s="85"/>
      <c r="AK26" s="124"/>
      <c r="AL26" s="85"/>
      <c r="AM26" s="124"/>
      <c r="AN26" s="124"/>
    </row>
    <row r="27" spans="1:40" ht="41.25" customHeight="1" x14ac:dyDescent="0.15">
      <c r="A27" s="79"/>
      <c r="B27" s="337"/>
      <c r="C27" s="828"/>
      <c r="D27" s="829"/>
      <c r="E27" s="829"/>
      <c r="F27" s="829"/>
      <c r="G27" s="829"/>
      <c r="H27" s="829"/>
      <c r="I27" s="829"/>
      <c r="J27" s="829"/>
      <c r="K27" s="829"/>
      <c r="L27" s="829"/>
      <c r="M27" s="829"/>
      <c r="N27" s="829"/>
      <c r="O27" s="830"/>
      <c r="P27" s="765"/>
      <c r="Q27" s="763"/>
      <c r="R27" s="764"/>
      <c r="S27" s="765"/>
      <c r="T27" s="763"/>
      <c r="U27" s="763"/>
      <c r="V27" s="712"/>
      <c r="W27" s="712"/>
      <c r="X27" s="712"/>
      <c r="Y27" s="728"/>
      <c r="Z27" s="728"/>
      <c r="AA27" s="728"/>
      <c r="AB27" s="728"/>
      <c r="AC27" s="728"/>
      <c r="AD27" s="79"/>
      <c r="AE27" s="127"/>
      <c r="AF27" s="85"/>
      <c r="AG27" s="109">
        <v>0.375</v>
      </c>
      <c r="AH27" s="85"/>
      <c r="AI27" s="85"/>
      <c r="AJ27" s="85"/>
      <c r="AK27" s="85"/>
      <c r="AL27" s="85"/>
      <c r="AM27" s="85"/>
      <c r="AN27" s="85"/>
    </row>
    <row r="28" spans="1:40"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40"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40"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40"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40" ht="15.75" customHeight="1" x14ac:dyDescent="0.15">
      <c r="A32" s="79"/>
      <c r="B32" s="126"/>
      <c r="C32" s="79"/>
      <c r="D32" s="79"/>
      <c r="E32" s="79"/>
      <c r="F32" s="79"/>
      <c r="G32" s="79"/>
      <c r="H32" s="79"/>
      <c r="I32" s="79"/>
      <c r="J32" s="79"/>
      <c r="K32" s="79"/>
      <c r="L32" s="79"/>
      <c r="M32" s="77"/>
      <c r="N32" s="77"/>
      <c r="O32" s="77"/>
      <c r="P32" s="79"/>
      <c r="Q32" s="79"/>
      <c r="R32" s="79"/>
      <c r="S32" s="79"/>
      <c r="T32" s="79"/>
      <c r="U32" s="79"/>
      <c r="V32" s="79"/>
      <c r="W32" s="79"/>
      <c r="X32" s="79"/>
      <c r="Y32" s="79"/>
      <c r="Z32" s="79"/>
      <c r="AA32" s="79"/>
      <c r="AB32" s="79"/>
      <c r="AC32" s="79"/>
      <c r="AD32" s="79"/>
      <c r="AE32" s="127"/>
      <c r="AF32" s="85"/>
      <c r="AG32" s="109">
        <v>0.39236111111111199</v>
      </c>
      <c r="AH32" s="85"/>
      <c r="AI32" s="85"/>
      <c r="AJ32" s="85"/>
      <c r="AK32" s="85"/>
      <c r="AL32" s="85"/>
      <c r="AM32" s="85"/>
      <c r="AN32" s="85"/>
    </row>
    <row r="33" spans="1:41" s="28" customFormat="1" ht="15.75" customHeight="1" x14ac:dyDescent="0.15">
      <c r="A33" s="5"/>
      <c r="B33" s="126"/>
      <c r="C33" s="79"/>
      <c r="D33" s="79"/>
      <c r="E33" s="79"/>
      <c r="F33" s="79"/>
      <c r="G33" s="79"/>
      <c r="H33" s="79"/>
      <c r="I33" s="79"/>
      <c r="J33" s="79"/>
      <c r="K33" s="79"/>
      <c r="L33" s="79"/>
      <c r="M33" s="77"/>
      <c r="N33" s="77"/>
      <c r="O33" s="77"/>
      <c r="P33" s="79"/>
      <c r="Q33" s="79"/>
      <c r="R33" s="5"/>
      <c r="S33" s="5"/>
      <c r="T33" s="5"/>
      <c r="U33" s="5"/>
      <c r="V33" s="5"/>
      <c r="W33" s="5"/>
      <c r="X33" s="5"/>
      <c r="Y33" s="5"/>
      <c r="Z33" s="5"/>
      <c r="AA33" s="5"/>
      <c r="AB33" s="5"/>
      <c r="AC33" s="5"/>
      <c r="AD33" s="5"/>
      <c r="AE33" s="8"/>
      <c r="AG33" s="109">
        <v>0.39583333333333398</v>
      </c>
      <c r="AO33" s="300"/>
    </row>
    <row r="34" spans="1:41" s="28" customFormat="1" ht="15.75" customHeight="1" x14ac:dyDescent="0.15">
      <c r="A34" s="5"/>
      <c r="B34" s="126"/>
      <c r="C34" s="79"/>
      <c r="D34" s="79"/>
      <c r="E34" s="79"/>
      <c r="F34" s="79"/>
      <c r="G34" s="79"/>
      <c r="H34" s="79"/>
      <c r="I34" s="79"/>
      <c r="J34" s="79"/>
      <c r="K34" s="79"/>
      <c r="L34" s="79"/>
      <c r="M34" s="77"/>
      <c r="N34" s="77"/>
      <c r="O34" s="77"/>
      <c r="P34" s="79"/>
      <c r="Q34" s="79"/>
      <c r="R34" s="5"/>
      <c r="S34" s="5"/>
      <c r="T34" s="5"/>
      <c r="U34" s="5"/>
      <c r="V34" s="5"/>
      <c r="W34" s="5"/>
      <c r="X34" s="5"/>
      <c r="Y34" s="5"/>
      <c r="Z34" s="5"/>
      <c r="AA34" s="5"/>
      <c r="AB34" s="5"/>
      <c r="AC34" s="5"/>
      <c r="AD34" s="5"/>
      <c r="AE34" s="8"/>
      <c r="AG34" s="109">
        <v>0.39930555555555602</v>
      </c>
      <c r="AO34" s="300"/>
    </row>
    <row r="35" spans="1:41" s="28" customFormat="1" ht="15.75" customHeight="1" x14ac:dyDescent="0.15">
      <c r="A35" s="5"/>
      <c r="B35" s="126"/>
      <c r="C35" s="79"/>
      <c r="D35" s="79"/>
      <c r="E35" s="79"/>
      <c r="F35" s="79"/>
      <c r="G35" s="79"/>
      <c r="H35" s="79"/>
      <c r="I35" s="79"/>
      <c r="J35" s="79"/>
      <c r="K35" s="79"/>
      <c r="L35" s="79"/>
      <c r="M35" s="77"/>
      <c r="N35" s="77"/>
      <c r="O35" s="77"/>
      <c r="P35" s="79"/>
      <c r="Q35" s="79"/>
      <c r="R35" s="5"/>
      <c r="S35" s="5"/>
      <c r="T35" s="5"/>
      <c r="U35" s="5"/>
      <c r="V35" s="5"/>
      <c r="W35" s="5"/>
      <c r="X35" s="5"/>
      <c r="Y35" s="5"/>
      <c r="Z35" s="5"/>
      <c r="AA35" s="5"/>
      <c r="AB35" s="5"/>
      <c r="AC35" s="5"/>
      <c r="AD35" s="5"/>
      <c r="AE35" s="8"/>
      <c r="AG35" s="109">
        <v>0.40277777777777901</v>
      </c>
      <c r="AO35" s="300"/>
    </row>
    <row r="36" spans="1:41" s="28" customFormat="1" ht="15.75" customHeight="1" x14ac:dyDescent="0.15">
      <c r="A36" s="5"/>
      <c r="B36" s="126"/>
      <c r="C36" s="79"/>
      <c r="D36" s="79"/>
      <c r="E36" s="79"/>
      <c r="F36" s="79"/>
      <c r="G36" s="79"/>
      <c r="H36" s="79"/>
      <c r="I36" s="79"/>
      <c r="J36" s="79"/>
      <c r="K36" s="79"/>
      <c r="L36" s="79"/>
      <c r="M36" s="77"/>
      <c r="N36" s="77"/>
      <c r="O36" s="77"/>
      <c r="P36" s="79"/>
      <c r="Q36" s="79"/>
      <c r="R36" s="5"/>
      <c r="S36" s="5"/>
      <c r="T36" s="5"/>
      <c r="U36" s="5"/>
      <c r="V36" s="5"/>
      <c r="W36" s="5"/>
      <c r="X36" s="5"/>
      <c r="Y36" s="5"/>
      <c r="Z36" s="5"/>
      <c r="AA36" s="5"/>
      <c r="AB36" s="5"/>
      <c r="AC36" s="5"/>
      <c r="AD36" s="5"/>
      <c r="AE36" s="8"/>
      <c r="AG36" s="109">
        <v>0.406250000000001</v>
      </c>
      <c r="AO36" s="300"/>
    </row>
    <row r="37" spans="1:41" s="28" customFormat="1" ht="15.75" customHeight="1" x14ac:dyDescent="0.15">
      <c r="A37" s="5"/>
      <c r="B37" s="126"/>
      <c r="C37" s="79"/>
      <c r="D37" s="79"/>
      <c r="E37" s="79"/>
      <c r="F37" s="79"/>
      <c r="G37" s="79"/>
      <c r="H37" s="79"/>
      <c r="I37" s="79"/>
      <c r="J37" s="79"/>
      <c r="K37" s="79"/>
      <c r="L37" s="79"/>
      <c r="M37" s="77"/>
      <c r="N37" s="77"/>
      <c r="O37" s="77"/>
      <c r="P37" s="79"/>
      <c r="Q37" s="79"/>
      <c r="R37" s="5"/>
      <c r="S37" s="5"/>
      <c r="T37" s="5"/>
      <c r="U37" s="5"/>
      <c r="V37" s="5"/>
      <c r="W37" s="5"/>
      <c r="X37" s="5"/>
      <c r="Y37" s="5"/>
      <c r="Z37" s="5"/>
      <c r="AA37" s="5"/>
      <c r="AB37" s="5"/>
      <c r="AC37" s="5"/>
      <c r="AD37" s="5"/>
      <c r="AE37" s="8"/>
      <c r="AG37" s="109">
        <v>0.40972222222222299</v>
      </c>
      <c r="AO37" s="300"/>
    </row>
    <row r="38" spans="1:41" s="28" customFormat="1" ht="15.75" customHeight="1" x14ac:dyDescent="0.15">
      <c r="A38" s="5"/>
      <c r="B38" s="126"/>
      <c r="C38" s="79"/>
      <c r="D38" s="79"/>
      <c r="E38" s="79"/>
      <c r="F38" s="79"/>
      <c r="G38" s="79"/>
      <c r="H38" s="79"/>
      <c r="I38" s="79"/>
      <c r="J38" s="79"/>
      <c r="K38" s="79"/>
      <c r="L38" s="79"/>
      <c r="M38" s="77"/>
      <c r="N38" s="77"/>
      <c r="O38" s="77"/>
      <c r="P38" s="79"/>
      <c r="Q38" s="79"/>
      <c r="R38" s="5"/>
      <c r="S38" s="5"/>
      <c r="T38" s="5"/>
      <c r="U38" s="5"/>
      <c r="V38" s="5"/>
      <c r="W38" s="5"/>
      <c r="X38" s="5"/>
      <c r="Y38" s="5"/>
      <c r="Z38" s="5"/>
      <c r="AA38" s="5"/>
      <c r="AB38" s="5"/>
      <c r="AC38" s="5"/>
      <c r="AD38" s="5"/>
      <c r="AE38" s="8"/>
      <c r="AG38" s="109">
        <v>0.41319444444444497</v>
      </c>
      <c r="AO38" s="300"/>
    </row>
    <row r="39" spans="1:41" s="28" customFormat="1" ht="15.75" customHeight="1" x14ac:dyDescent="0.15">
      <c r="A39" s="5"/>
      <c r="B39" s="126"/>
      <c r="C39" s="79"/>
      <c r="D39" s="79"/>
      <c r="E39" s="79"/>
      <c r="F39" s="79"/>
      <c r="G39" s="79"/>
      <c r="H39" s="79"/>
      <c r="I39" s="79"/>
      <c r="J39" s="79"/>
      <c r="K39" s="79"/>
      <c r="L39" s="79"/>
      <c r="M39" s="77"/>
      <c r="N39" s="77"/>
      <c r="O39" s="77"/>
      <c r="P39" s="79"/>
      <c r="Q39" s="79"/>
      <c r="R39" s="5"/>
      <c r="S39" s="5"/>
      <c r="T39" s="5"/>
      <c r="U39" s="5"/>
      <c r="V39" s="5"/>
      <c r="W39" s="5"/>
      <c r="X39" s="5"/>
      <c r="Y39" s="5"/>
      <c r="Z39" s="5"/>
      <c r="AA39" s="5"/>
      <c r="AB39" s="5"/>
      <c r="AC39" s="5"/>
      <c r="AD39" s="5"/>
      <c r="AE39" s="8"/>
      <c r="AG39" s="109">
        <v>0.41666666666666802</v>
      </c>
      <c r="AO39" s="300"/>
    </row>
    <row r="40" spans="1:41" s="28" customFormat="1" ht="15.75" customHeight="1" x14ac:dyDescent="0.15">
      <c r="A40" s="5"/>
      <c r="B40" s="126"/>
      <c r="C40" s="79"/>
      <c r="D40" s="79"/>
      <c r="E40" s="79"/>
      <c r="F40" s="79"/>
      <c r="G40" s="79"/>
      <c r="H40" s="79"/>
      <c r="I40" s="79"/>
      <c r="J40" s="79"/>
      <c r="K40" s="79"/>
      <c r="L40" s="79"/>
      <c r="M40" s="77"/>
      <c r="N40" s="77"/>
      <c r="O40" s="77"/>
      <c r="P40" s="79"/>
      <c r="Q40" s="79"/>
      <c r="R40" s="5"/>
      <c r="S40" s="5"/>
      <c r="T40" s="5"/>
      <c r="U40" s="5"/>
      <c r="V40" s="5"/>
      <c r="W40" s="5"/>
      <c r="X40" s="5"/>
      <c r="Y40" s="5"/>
      <c r="Z40" s="5"/>
      <c r="AA40" s="5"/>
      <c r="AB40" s="5"/>
      <c r="AC40" s="5"/>
      <c r="AD40" s="5"/>
      <c r="AE40" s="8"/>
      <c r="AG40" s="109">
        <v>0.42013888888889001</v>
      </c>
      <c r="AO40" s="300"/>
    </row>
    <row r="41" spans="1:41" s="28" customFormat="1" ht="15.75" customHeight="1" x14ac:dyDescent="0.15">
      <c r="A41" s="5"/>
      <c r="B41" s="126"/>
      <c r="C41" s="79"/>
      <c r="D41" s="79"/>
      <c r="E41" s="79"/>
      <c r="F41" s="79"/>
      <c r="G41" s="79"/>
      <c r="H41" s="79"/>
      <c r="I41" s="79"/>
      <c r="J41" s="79"/>
      <c r="K41" s="79"/>
      <c r="L41" s="79"/>
      <c r="M41" s="77"/>
      <c r="N41" s="77"/>
      <c r="O41" s="77"/>
      <c r="P41" s="79"/>
      <c r="Q41" s="79"/>
      <c r="R41" s="5"/>
      <c r="S41" s="5"/>
      <c r="T41" s="5"/>
      <c r="U41" s="5"/>
      <c r="V41" s="5"/>
      <c r="W41" s="5"/>
      <c r="X41" s="5"/>
      <c r="Y41" s="5"/>
      <c r="Z41" s="5"/>
      <c r="AA41" s="5"/>
      <c r="AB41" s="5"/>
      <c r="AC41" s="5"/>
      <c r="AD41" s="5"/>
      <c r="AE41" s="8"/>
      <c r="AG41" s="109">
        <v>0.42361111111111199</v>
      </c>
      <c r="AO41" s="300"/>
    </row>
    <row r="42" spans="1:41" s="28" customFormat="1" ht="15.75" customHeight="1" x14ac:dyDescent="0.15">
      <c r="A42" s="5"/>
      <c r="B42" s="126"/>
      <c r="C42" s="79"/>
      <c r="D42" s="79"/>
      <c r="E42" s="79"/>
      <c r="F42" s="79"/>
      <c r="G42" s="79"/>
      <c r="H42" s="79"/>
      <c r="I42" s="79"/>
      <c r="J42" s="79"/>
      <c r="K42" s="79"/>
      <c r="L42" s="79"/>
      <c r="M42" s="77"/>
      <c r="N42" s="77"/>
      <c r="O42" s="77"/>
      <c r="P42" s="79"/>
      <c r="Q42" s="79"/>
      <c r="R42" s="5"/>
      <c r="S42" s="5"/>
      <c r="T42" s="5"/>
      <c r="U42" s="5"/>
      <c r="V42" s="5"/>
      <c r="W42" s="5"/>
      <c r="X42" s="5"/>
      <c r="Y42" s="5"/>
      <c r="Z42" s="5"/>
      <c r="AA42" s="5"/>
      <c r="AB42" s="5"/>
      <c r="AC42" s="5"/>
      <c r="AD42" s="5"/>
      <c r="AE42" s="8"/>
      <c r="AG42" s="109">
        <v>0.42708333333333398</v>
      </c>
      <c r="AO42" s="300"/>
    </row>
    <row r="43" spans="1:41" s="28" customFormat="1" ht="15.75" customHeight="1" x14ac:dyDescent="0.15">
      <c r="A43" s="5"/>
      <c r="B43" s="126"/>
      <c r="C43" s="79"/>
      <c r="D43" s="79"/>
      <c r="E43" s="79"/>
      <c r="F43" s="79"/>
      <c r="G43" s="79"/>
      <c r="H43" s="79"/>
      <c r="I43" s="79"/>
      <c r="J43" s="79"/>
      <c r="K43" s="79"/>
      <c r="L43" s="79"/>
      <c r="M43" s="77"/>
      <c r="N43" s="77"/>
      <c r="O43" s="77"/>
      <c r="P43" s="79"/>
      <c r="Q43" s="79"/>
      <c r="R43" s="5"/>
      <c r="S43" s="5"/>
      <c r="T43" s="5"/>
      <c r="U43" s="5"/>
      <c r="V43" s="5"/>
      <c r="W43" s="5"/>
      <c r="X43" s="5"/>
      <c r="Y43" s="5"/>
      <c r="Z43" s="5"/>
      <c r="AA43" s="5"/>
      <c r="AB43" s="5"/>
      <c r="AC43" s="5"/>
      <c r="AD43" s="5"/>
      <c r="AE43" s="8"/>
      <c r="AG43" s="109">
        <v>0.43055555555555702</v>
      </c>
      <c r="AO43" s="300"/>
    </row>
    <row r="44" spans="1:41" s="28" customFormat="1" ht="15.75" customHeight="1" x14ac:dyDescent="0.15">
      <c r="A44" s="5"/>
      <c r="B44" s="126"/>
      <c r="C44" s="79"/>
      <c r="D44" s="79"/>
      <c r="E44" s="79"/>
      <c r="F44" s="79"/>
      <c r="G44" s="79"/>
      <c r="H44" s="79"/>
      <c r="I44" s="79"/>
      <c r="J44" s="79"/>
      <c r="K44" s="79"/>
      <c r="L44" s="79"/>
      <c r="M44" s="77"/>
      <c r="N44" s="77"/>
      <c r="O44" s="77"/>
      <c r="P44" s="79"/>
      <c r="Q44" s="79"/>
      <c r="R44" s="5"/>
      <c r="S44" s="5"/>
      <c r="T44" s="5"/>
      <c r="U44" s="5"/>
      <c r="V44" s="5"/>
      <c r="W44" s="5"/>
      <c r="X44" s="5"/>
      <c r="Y44" s="5"/>
      <c r="Z44" s="5"/>
      <c r="AA44" s="5"/>
      <c r="AB44" s="5"/>
      <c r="AC44" s="5"/>
      <c r="AD44" s="5"/>
      <c r="AE44" s="8"/>
      <c r="AG44" s="109">
        <v>0.43402777777777901</v>
      </c>
      <c r="AO44" s="300"/>
    </row>
    <row r="45" spans="1:41" s="28" customFormat="1" ht="15.75" customHeight="1" x14ac:dyDescent="0.15">
      <c r="A45" s="5"/>
      <c r="B45" s="126"/>
      <c r="C45" s="79"/>
      <c r="D45" s="79"/>
      <c r="E45" s="79"/>
      <c r="F45" s="79"/>
      <c r="G45" s="79"/>
      <c r="H45" s="79"/>
      <c r="I45" s="79"/>
      <c r="J45" s="79"/>
      <c r="K45" s="79"/>
      <c r="L45" s="79"/>
      <c r="M45" s="77"/>
      <c r="N45" s="77"/>
      <c r="O45" s="77"/>
      <c r="P45" s="79"/>
      <c r="Q45" s="79"/>
      <c r="R45" s="5"/>
      <c r="S45" s="5"/>
      <c r="T45" s="5"/>
      <c r="U45" s="5"/>
      <c r="V45" s="5"/>
      <c r="W45" s="5"/>
      <c r="X45" s="5"/>
      <c r="Y45" s="5"/>
      <c r="Z45" s="5"/>
      <c r="AA45" s="5"/>
      <c r="AB45" s="5"/>
      <c r="AC45" s="5"/>
      <c r="AD45" s="5"/>
      <c r="AE45" s="8"/>
      <c r="AG45" s="109">
        <v>0.437500000000001</v>
      </c>
      <c r="AO45" s="300"/>
    </row>
    <row r="46" spans="1:41" s="28" customFormat="1" ht="15.75" customHeight="1" x14ac:dyDescent="0.15">
      <c r="A46" s="5"/>
      <c r="B46" s="126"/>
      <c r="C46" s="79"/>
      <c r="D46" s="79"/>
      <c r="E46" s="79"/>
      <c r="F46" s="79"/>
      <c r="G46" s="79"/>
      <c r="H46" s="79"/>
      <c r="I46" s="79"/>
      <c r="J46" s="79"/>
      <c r="K46" s="79"/>
      <c r="L46" s="79"/>
      <c r="M46" s="77"/>
      <c r="N46" s="77"/>
      <c r="O46" s="77"/>
      <c r="P46" s="79"/>
      <c r="Q46" s="79"/>
      <c r="R46" s="5"/>
      <c r="S46" s="5"/>
      <c r="T46" s="5"/>
      <c r="U46" s="5"/>
      <c r="V46" s="5"/>
      <c r="W46" s="5"/>
      <c r="X46" s="5"/>
      <c r="Y46" s="5"/>
      <c r="Z46" s="5"/>
      <c r="AA46" s="5"/>
      <c r="AB46" s="5"/>
      <c r="AC46" s="5"/>
      <c r="AD46" s="5"/>
      <c r="AE46" s="8"/>
      <c r="AG46" s="109">
        <v>0.44097222222222299</v>
      </c>
      <c r="AO46" s="300"/>
    </row>
    <row r="47" spans="1:41"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109">
        <v>0.44444444444444497</v>
      </c>
      <c r="AO47" s="300"/>
    </row>
    <row r="48" spans="1:41"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109">
        <v>0.44791666666666802</v>
      </c>
      <c r="AO48" s="300"/>
    </row>
    <row r="49" spans="1:41"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109">
        <v>0.45138888888889001</v>
      </c>
      <c r="AO49" s="300"/>
    </row>
    <row r="50" spans="1:41"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109">
        <v>0.45486111111111199</v>
      </c>
      <c r="AO50" s="300"/>
    </row>
    <row r="51" spans="1:41"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109">
        <v>0.45833333333333498</v>
      </c>
      <c r="AO51" s="300"/>
    </row>
    <row r="52" spans="1:41"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109">
        <v>0.46180555555555702</v>
      </c>
      <c r="AO52" s="300"/>
    </row>
    <row r="53" spans="1:41"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109">
        <v>0.46527777777777901</v>
      </c>
      <c r="AO53" s="300"/>
    </row>
    <row r="54" spans="1:41"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109">
        <v>0.468750000000001</v>
      </c>
      <c r="AO54" s="300"/>
    </row>
    <row r="55" spans="1:41"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109">
        <v>0.47222222222222399</v>
      </c>
      <c r="AO55" s="300"/>
    </row>
    <row r="56" spans="1:41"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109">
        <v>0.47569444444444597</v>
      </c>
      <c r="AO56" s="300"/>
    </row>
    <row r="57" spans="1:41"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109">
        <v>0.47916666666666802</v>
      </c>
      <c r="AO57" s="300"/>
    </row>
    <row r="58" spans="1:41"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109">
        <v>0.48263888888889001</v>
      </c>
      <c r="AO58" s="300"/>
    </row>
    <row r="59" spans="1:41"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109">
        <v>0.48611111111111299</v>
      </c>
      <c r="AO59" s="300"/>
    </row>
    <row r="60" spans="1:41"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109">
        <v>0.48958333333333498</v>
      </c>
      <c r="AO60" s="300"/>
    </row>
    <row r="61" spans="1:41"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109">
        <v>0.49305555555555702</v>
      </c>
      <c r="AO61" s="300"/>
    </row>
    <row r="62" spans="1:41"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109">
        <v>0.49652777777777901</v>
      </c>
      <c r="AO62" s="300"/>
    </row>
    <row r="63" spans="1:41"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109">
        <v>0.500000000000002</v>
      </c>
      <c r="AO63" s="300"/>
    </row>
    <row r="64" spans="1:41"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109">
        <v>0.50347222222222399</v>
      </c>
      <c r="AO64" s="300"/>
    </row>
    <row r="65" spans="1:41"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109">
        <v>0.50694444444444597</v>
      </c>
      <c r="AO65" s="300"/>
    </row>
    <row r="66" spans="1:41"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109">
        <v>0.51041666666666896</v>
      </c>
      <c r="AO66" s="300"/>
    </row>
    <row r="67" spans="1:41"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109">
        <v>0.51388888888889095</v>
      </c>
      <c r="AO67" s="300"/>
    </row>
    <row r="68" spans="1:41"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109">
        <v>0.51736111111111305</v>
      </c>
      <c r="AO68" s="300"/>
    </row>
    <row r="69" spans="1:41"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109">
        <v>0.52083333333333504</v>
      </c>
      <c r="AO69" s="300"/>
    </row>
    <row r="70" spans="1:41"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109">
        <v>0.52430555555555802</v>
      </c>
      <c r="AO70" s="300"/>
    </row>
    <row r="71" spans="1:41"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109">
        <v>0.52777777777778001</v>
      </c>
      <c r="AO71" s="300"/>
    </row>
    <row r="72" spans="1:41"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109">
        <v>0.531250000000002</v>
      </c>
      <c r="AO72" s="300"/>
    </row>
    <row r="73" spans="1:41"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109">
        <v>0.53472222222222399</v>
      </c>
      <c r="AO73" s="300"/>
    </row>
    <row r="74" spans="1:41"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109">
        <v>0.53819444444444697</v>
      </c>
      <c r="AO74" s="300"/>
    </row>
    <row r="75" spans="1:41"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109">
        <v>0.54166666666666896</v>
      </c>
      <c r="AO75" s="300"/>
    </row>
    <row r="76" spans="1:41"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109">
        <v>0.54513888888889095</v>
      </c>
      <c r="AO76" s="300"/>
    </row>
    <row r="77" spans="1:41"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109">
        <v>0.54861111111111305</v>
      </c>
      <c r="AO77" s="300"/>
    </row>
    <row r="78" spans="1:41"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109">
        <v>0.55208333333333603</v>
      </c>
      <c r="AO78" s="300"/>
    </row>
    <row r="79" spans="1:41"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109">
        <v>0.55555555555555802</v>
      </c>
      <c r="AO79" s="300"/>
    </row>
    <row r="80" spans="1:41"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109">
        <v>0.55902777777778001</v>
      </c>
      <c r="AO80" s="300"/>
    </row>
    <row r="81" spans="1:41"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109">
        <v>0.562500000000003</v>
      </c>
      <c r="AO81" s="300"/>
    </row>
    <row r="82" spans="1:41"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109">
        <v>0.56597222222222499</v>
      </c>
      <c r="AO82" s="300"/>
    </row>
    <row r="83" spans="1:41"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109">
        <v>0.56944444444444697</v>
      </c>
      <c r="AO83" s="300"/>
    </row>
    <row r="84" spans="1:41"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109">
        <v>0.57291666666666896</v>
      </c>
      <c r="AO84" s="300"/>
    </row>
    <row r="85" spans="1:41"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109">
        <v>0.57638888888889195</v>
      </c>
      <c r="AO85" s="300"/>
    </row>
    <row r="86" spans="1:41"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109">
        <v>0.57986111111111405</v>
      </c>
      <c r="AO86" s="300"/>
    </row>
    <row r="87" spans="1:41"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109">
        <v>0.58333333333333603</v>
      </c>
      <c r="AO87" s="300"/>
    </row>
    <row r="88" spans="1:41"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109">
        <v>0.58680555555555802</v>
      </c>
      <c r="AO88" s="300"/>
    </row>
    <row r="89" spans="1:41"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109">
        <v>0.59027777777778101</v>
      </c>
      <c r="AO89" s="300"/>
    </row>
    <row r="90" spans="1:41"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109">
        <v>0.593750000000003</v>
      </c>
      <c r="AO90" s="300"/>
    </row>
    <row r="91" spans="1:41"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109">
        <v>0.59722222222222499</v>
      </c>
      <c r="AO91" s="300"/>
    </row>
    <row r="92" spans="1:41"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109">
        <v>0.60069444444444697</v>
      </c>
      <c r="AO92" s="300"/>
    </row>
    <row r="93" spans="1:41"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109">
        <v>0.60416666666666996</v>
      </c>
      <c r="AO93" s="300"/>
    </row>
    <row r="94" spans="1:41"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109">
        <v>0.60763888888889195</v>
      </c>
      <c r="AO94" s="300"/>
    </row>
    <row r="95" spans="1:41"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109">
        <v>0.61111111111111405</v>
      </c>
      <c r="AO95" s="300"/>
    </row>
    <row r="96" spans="1:41"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109">
        <v>0.61458333333333603</v>
      </c>
      <c r="AO96" s="300"/>
    </row>
    <row r="97" spans="1:41"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109">
        <v>0.61805555555555902</v>
      </c>
      <c r="AO97" s="300"/>
    </row>
    <row r="98" spans="1:41"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109">
        <v>0.62152777777778101</v>
      </c>
      <c r="AO98" s="300"/>
    </row>
    <row r="99" spans="1:41"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109">
        <v>0.625000000000003</v>
      </c>
      <c r="AO99" s="300"/>
    </row>
    <row r="100" spans="1:41"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109">
        <v>0.62847222222222598</v>
      </c>
      <c r="AO100" s="300"/>
    </row>
    <row r="101" spans="1:41"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109">
        <v>0.63194444444444797</v>
      </c>
      <c r="AO101" s="300"/>
    </row>
    <row r="102" spans="1:41"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109">
        <v>0.63541666666666996</v>
      </c>
      <c r="AO102" s="300"/>
    </row>
    <row r="103" spans="1:41"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109">
        <v>0.63888888888889195</v>
      </c>
      <c r="AO103" s="300"/>
    </row>
    <row r="104" spans="1:41"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109">
        <v>0.64236111111111505</v>
      </c>
      <c r="AO104" s="300"/>
    </row>
    <row r="105" spans="1:41"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109">
        <v>0.64583333333333703</v>
      </c>
      <c r="AO105" s="300"/>
    </row>
    <row r="106" spans="1:41"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109">
        <v>0.64930555555555902</v>
      </c>
      <c r="AO106" s="300"/>
    </row>
    <row r="107" spans="1:41"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109">
        <v>0.65277777777778101</v>
      </c>
      <c r="AO107" s="300"/>
    </row>
    <row r="108" spans="1:41"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109">
        <v>0.656250000000004</v>
      </c>
      <c r="AO108" s="300"/>
    </row>
    <row r="109" spans="1:41"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109">
        <v>0.65972222222222598</v>
      </c>
      <c r="AO109" s="300"/>
    </row>
    <row r="110" spans="1:41"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109">
        <v>0.66319444444444797</v>
      </c>
      <c r="AO110" s="300"/>
    </row>
    <row r="111" spans="1:41"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109">
        <v>0.66666666666666996</v>
      </c>
      <c r="AO111" s="300"/>
    </row>
    <row r="112" spans="1:41"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109">
        <v>0.67013888888889295</v>
      </c>
      <c r="AO112" s="300"/>
    </row>
    <row r="113" spans="1:41"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109">
        <v>0.67361111111111505</v>
      </c>
      <c r="AO113" s="300"/>
    </row>
    <row r="114" spans="1:41"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109">
        <v>0.67708333333333703</v>
      </c>
      <c r="AO114" s="300"/>
    </row>
    <row r="115" spans="1:41"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109">
        <v>0.68055555555556002</v>
      </c>
      <c r="AO115" s="300"/>
    </row>
    <row r="116" spans="1:41"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109">
        <v>0.68402777777778201</v>
      </c>
      <c r="AO116" s="300"/>
    </row>
    <row r="117" spans="1:41"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109">
        <v>0.687500000000004</v>
      </c>
      <c r="AO117" s="300"/>
    </row>
    <row r="118" spans="1:41"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109">
        <v>0.69097222222222598</v>
      </c>
      <c r="AO118" s="300"/>
    </row>
    <row r="119" spans="1:41"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109">
        <v>0.69444444444444897</v>
      </c>
      <c r="AO119" s="300"/>
    </row>
    <row r="120" spans="1:41"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109">
        <v>0.69791666666667096</v>
      </c>
      <c r="AO120" s="300"/>
    </row>
    <row r="121" spans="1:41"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109">
        <v>0.70138888888889295</v>
      </c>
      <c r="AO121" s="300"/>
    </row>
    <row r="122" spans="1:41"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109">
        <v>0.70486111111111505</v>
      </c>
      <c r="AO122" s="300"/>
    </row>
    <row r="123" spans="1:41"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109">
        <v>0.70833333333333803</v>
      </c>
      <c r="AO123" s="300"/>
    </row>
    <row r="124" spans="1:41"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109">
        <v>0.71180555555556002</v>
      </c>
      <c r="AO124" s="300"/>
    </row>
    <row r="125" spans="1:41"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109">
        <v>0.71527777777778201</v>
      </c>
      <c r="AO125" s="300"/>
    </row>
    <row r="126" spans="1:41"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109">
        <v>0.718750000000004</v>
      </c>
      <c r="AO126" s="300"/>
    </row>
    <row r="127" spans="1:41"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109">
        <v>0.72222222222222698</v>
      </c>
      <c r="AO127" s="300"/>
    </row>
    <row r="128" spans="1:41"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109">
        <v>0.72569444444444897</v>
      </c>
      <c r="AO128" s="300"/>
    </row>
    <row r="129" spans="1:41"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109">
        <v>0.72916666666667096</v>
      </c>
      <c r="AO129" s="300"/>
    </row>
    <row r="130" spans="1:41"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109">
        <v>0.73263888888889395</v>
      </c>
      <c r="AO130" s="300"/>
    </row>
    <row r="131" spans="1:41"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109">
        <v>0.73611111111111605</v>
      </c>
      <c r="AO131" s="300"/>
    </row>
    <row r="132" spans="1:41"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109">
        <v>0.73958333333333803</v>
      </c>
      <c r="AO132" s="300"/>
    </row>
    <row r="133" spans="1:41"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109">
        <v>0.74305555555556002</v>
      </c>
      <c r="AO133" s="300"/>
    </row>
    <row r="134" spans="1:41"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109">
        <v>0.74652777777778301</v>
      </c>
      <c r="AO134" s="300"/>
    </row>
    <row r="135" spans="1:41"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109">
        <v>0.750000000000005</v>
      </c>
      <c r="AO135" s="300"/>
    </row>
    <row r="136" spans="1:41"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109">
        <v>0.75347222222222698</v>
      </c>
      <c r="AO136" s="300"/>
    </row>
    <row r="137" spans="1:41"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109">
        <v>0.75694444444444897</v>
      </c>
      <c r="AO137" s="300"/>
    </row>
    <row r="138" spans="1:41"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109">
        <v>0.76041666666667196</v>
      </c>
      <c r="AO138" s="300"/>
    </row>
    <row r="139" spans="1:41" s="28" customFormat="1" x14ac:dyDescent="0.15">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109">
        <v>0.76388888888889395</v>
      </c>
      <c r="AO139" s="300"/>
    </row>
    <row r="140" spans="1:41"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109">
        <v>0.76736111111111605</v>
      </c>
      <c r="AO140" s="300"/>
    </row>
    <row r="141" spans="1:41"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109">
        <v>0.77083333333333803</v>
      </c>
      <c r="AO141" s="300"/>
    </row>
    <row r="142" spans="1:41"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109">
        <v>0.77430555555556102</v>
      </c>
      <c r="AO142" s="300"/>
    </row>
    <row r="143" spans="1:41"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109">
        <v>0.77777777777778301</v>
      </c>
      <c r="AO143" s="300"/>
    </row>
    <row r="144" spans="1:41"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109">
        <v>0.781250000000005</v>
      </c>
      <c r="AO144" s="300"/>
    </row>
    <row r="145" spans="1:41"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109">
        <v>0.78472222222222798</v>
      </c>
      <c r="AO145" s="300"/>
    </row>
    <row r="146" spans="1:41"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109">
        <v>0.78819444444444997</v>
      </c>
      <c r="AO146" s="300"/>
    </row>
    <row r="147" spans="1:41"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109">
        <v>0.79166666666667196</v>
      </c>
      <c r="AO147" s="300"/>
    </row>
  </sheetData>
  <mergeCells count="88">
    <mergeCell ref="B31:AC31"/>
    <mergeCell ref="C27:O27"/>
    <mergeCell ref="P27:R27"/>
    <mergeCell ref="S27:U27"/>
    <mergeCell ref="V27:X27"/>
    <mergeCell ref="C28:O28"/>
    <mergeCell ref="P28:R28"/>
    <mergeCell ref="S28:U28"/>
    <mergeCell ref="V28:X28"/>
    <mergeCell ref="Y27:AC27"/>
    <mergeCell ref="B30:AC30"/>
    <mergeCell ref="Y28:AC28"/>
    <mergeCell ref="Y25:AC25"/>
    <mergeCell ref="P26:R26"/>
    <mergeCell ref="S26:U26"/>
    <mergeCell ref="V26:X26"/>
    <mergeCell ref="Y26:AC26"/>
    <mergeCell ref="C25:O25"/>
    <mergeCell ref="C23:O23"/>
    <mergeCell ref="P23:R23"/>
    <mergeCell ref="S23:U23"/>
    <mergeCell ref="V23:X23"/>
    <mergeCell ref="P25:R25"/>
    <mergeCell ref="S25:U25"/>
    <mergeCell ref="V25:X25"/>
    <mergeCell ref="Y23:AC23"/>
    <mergeCell ref="C24:O24"/>
    <mergeCell ref="P24:R24"/>
    <mergeCell ref="S24:U24"/>
    <mergeCell ref="V24:X24"/>
    <mergeCell ref="Y24:AC24"/>
    <mergeCell ref="C21:O21"/>
    <mergeCell ref="P21:R21"/>
    <mergeCell ref="S21:U21"/>
    <mergeCell ref="V21:X21"/>
    <mergeCell ref="Y21:AC21"/>
    <mergeCell ref="C22:O22"/>
    <mergeCell ref="P22:R22"/>
    <mergeCell ref="S22:U22"/>
    <mergeCell ref="V22:X22"/>
    <mergeCell ref="Y22:AC22"/>
    <mergeCell ref="C19:O19"/>
    <mergeCell ref="P19:R19"/>
    <mergeCell ref="S19:U19"/>
    <mergeCell ref="V19:X19"/>
    <mergeCell ref="B18:O18"/>
    <mergeCell ref="P18:R18"/>
    <mergeCell ref="S18:U18"/>
    <mergeCell ref="V18:X18"/>
    <mergeCell ref="Y19:AC19"/>
    <mergeCell ref="AI16:AJ16"/>
    <mergeCell ref="AK16:AL16"/>
    <mergeCell ref="AK18:AL18"/>
    <mergeCell ref="AM18:AN18"/>
    <mergeCell ref="Y18:AC18"/>
    <mergeCell ref="AI18:AJ18"/>
    <mergeCell ref="B16:O17"/>
    <mergeCell ref="P16:R17"/>
    <mergeCell ref="S16:U17"/>
    <mergeCell ref="V16:X17"/>
    <mergeCell ref="AM16:AN16"/>
    <mergeCell ref="Y16:AC17"/>
    <mergeCell ref="AH16:AH17"/>
    <mergeCell ref="Y10:AC11"/>
    <mergeCell ref="E11:I11"/>
    <mergeCell ref="M11:P11"/>
    <mergeCell ref="R11:U11"/>
    <mergeCell ref="B13:C14"/>
    <mergeCell ref="E10:I10"/>
    <mergeCell ref="J10:K11"/>
    <mergeCell ref="M10:P10"/>
    <mergeCell ref="R10:U10"/>
    <mergeCell ref="V10:X11"/>
    <mergeCell ref="B10:C11"/>
    <mergeCell ref="E13:U13"/>
    <mergeCell ref="V13:X14"/>
    <mergeCell ref="Y13:AC14"/>
    <mergeCell ref="E14:U14"/>
    <mergeCell ref="C20:O20"/>
    <mergeCell ref="P20:R20"/>
    <mergeCell ref="S20:U20"/>
    <mergeCell ref="V20:X20"/>
    <mergeCell ref="Y20:AC20"/>
    <mergeCell ref="B3:AC3"/>
    <mergeCell ref="B6:C6"/>
    <mergeCell ref="D6:AC6"/>
    <mergeCell ref="B7:C7"/>
    <mergeCell ref="D7:AC7"/>
  </mergeCells>
  <phoneticPr fontId="14"/>
  <dataValidations count="2">
    <dataValidation type="list" allowBlank="1" showInputMessage="1" showErrorMessage="1" sqref="M10 R11:U11 M11:P11 R10">
      <formula1>$AG$17:$AG$147</formula1>
    </dataValidation>
    <dataValidation type="list" allowBlank="1" showInputMessage="1" showErrorMessage="1" sqref="P26:P28 S26:S28 V26:V28 P19:X25">
      <formula1>$AH$19:$AH$23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O142"/>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300"/>
  </cols>
  <sheetData>
    <row r="1" spans="1:41" s="6" customFormat="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1" s="77" customFormat="1" ht="3" customHeight="1" x14ac:dyDescent="0.15">
      <c r="B2" s="78"/>
      <c r="AE2" s="79"/>
    </row>
    <row r="3" spans="1:41" s="77" customFormat="1" ht="42" customHeight="1" x14ac:dyDescent="0.15">
      <c r="B3" s="364" t="s">
        <v>301</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41"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41"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736" t="s">
        <v>530</v>
      </c>
      <c r="E7" s="736"/>
      <c r="F7" s="736"/>
      <c r="G7" s="736"/>
      <c r="H7" s="736"/>
      <c r="I7" s="736"/>
      <c r="J7" s="736"/>
      <c r="K7" s="736"/>
      <c r="L7" s="736"/>
      <c r="M7" s="736"/>
      <c r="N7" s="736"/>
      <c r="O7" s="736"/>
      <c r="P7" s="736"/>
      <c r="Q7" s="736"/>
      <c r="R7" s="736"/>
      <c r="S7" s="736"/>
      <c r="T7" s="736"/>
      <c r="U7" s="736"/>
      <c r="V7" s="736"/>
      <c r="W7" s="736"/>
      <c r="X7" s="736"/>
      <c r="Y7" s="736"/>
      <c r="Z7" s="736"/>
      <c r="AA7" s="736"/>
      <c r="AB7" s="736"/>
      <c r="AC7" s="737"/>
      <c r="AE7" s="79"/>
      <c r="AI7" s="85"/>
      <c r="AJ7" s="85"/>
      <c r="AK7" s="85"/>
      <c r="AL7" s="85"/>
      <c r="AM7" s="85"/>
      <c r="AN7" s="85"/>
    </row>
    <row r="8" spans="1:41" s="77" customFormat="1" ht="3"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322">
        <v>1</v>
      </c>
      <c r="E10" s="675"/>
      <c r="F10" s="676"/>
      <c r="G10" s="676"/>
      <c r="H10" s="676"/>
      <c r="I10" s="677"/>
      <c r="J10" s="447" t="s">
        <v>30</v>
      </c>
      <c r="K10" s="357"/>
      <c r="L10" s="323">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324">
        <v>2</v>
      </c>
      <c r="E11" s="657" t="s">
        <v>566</v>
      </c>
      <c r="F11" s="658"/>
      <c r="G11" s="658"/>
      <c r="H11" s="658"/>
      <c r="I11" s="659"/>
      <c r="J11" s="447"/>
      <c r="K11" s="357"/>
      <c r="L11" s="323">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F12" s="77"/>
      <c r="AG12" s="77"/>
    </row>
    <row r="13" spans="1:41" s="77" customFormat="1" ht="18.75" customHeight="1" x14ac:dyDescent="0.15">
      <c r="B13" s="385" t="s">
        <v>4</v>
      </c>
      <c r="C13" s="385"/>
      <c r="D13" s="322">
        <v>1</v>
      </c>
      <c r="E13" s="672" t="s">
        <v>571</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324">
        <v>2</v>
      </c>
      <c r="E14" s="669" t="s">
        <v>572</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E16" s="127"/>
      <c r="AF16" s="99" t="s">
        <v>13</v>
      </c>
      <c r="AG16" s="99" t="s">
        <v>31</v>
      </c>
      <c r="AH16" s="508"/>
      <c r="AI16" s="496" t="s">
        <v>44</v>
      </c>
      <c r="AJ16" s="497"/>
      <c r="AK16" s="496" t="s">
        <v>34</v>
      </c>
      <c r="AL16" s="497"/>
      <c r="AM16" s="496" t="s">
        <v>43</v>
      </c>
      <c r="AN16" s="497"/>
    </row>
    <row r="17" spans="1:41"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E17" s="127"/>
      <c r="AF17" s="100"/>
      <c r="AG17" s="101" t="s">
        <v>32</v>
      </c>
      <c r="AH17" s="509"/>
      <c r="AI17" s="102" t="s">
        <v>45</v>
      </c>
      <c r="AJ17" s="103" t="s">
        <v>46</v>
      </c>
      <c r="AK17" s="102" t="s">
        <v>45</v>
      </c>
      <c r="AL17" s="104" t="s">
        <v>46</v>
      </c>
      <c r="AM17" s="105" t="s">
        <v>47</v>
      </c>
      <c r="AN17" s="104" t="s">
        <v>46</v>
      </c>
    </row>
    <row r="18" spans="1:41"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325"/>
      <c r="AI18" s="496" t="s">
        <v>44</v>
      </c>
      <c r="AJ18" s="497"/>
      <c r="AK18" s="496" t="s">
        <v>34</v>
      </c>
      <c r="AL18" s="497"/>
      <c r="AM18" s="496" t="s">
        <v>43</v>
      </c>
      <c r="AN18" s="497"/>
    </row>
    <row r="19" spans="1:41" ht="56.1" customHeight="1" x14ac:dyDescent="0.15">
      <c r="A19" s="79"/>
      <c r="B19" s="107" t="s">
        <v>36</v>
      </c>
      <c r="C19" s="467" t="s">
        <v>522</v>
      </c>
      <c r="D19" s="468"/>
      <c r="E19" s="468"/>
      <c r="F19" s="468"/>
      <c r="G19" s="468"/>
      <c r="H19" s="468"/>
      <c r="I19" s="468"/>
      <c r="J19" s="468"/>
      <c r="K19" s="468"/>
      <c r="L19" s="468"/>
      <c r="M19" s="468"/>
      <c r="N19" s="468"/>
      <c r="O19" s="684"/>
      <c r="P19" s="652"/>
      <c r="Q19" s="649"/>
      <c r="R19" s="653"/>
      <c r="S19" s="648"/>
      <c r="T19" s="649"/>
      <c r="U19" s="650"/>
      <c r="V19" s="651"/>
      <c r="W19" s="651"/>
      <c r="X19" s="651"/>
      <c r="Y19" s="638"/>
      <c r="Z19" s="638"/>
      <c r="AA19" s="638"/>
      <c r="AB19" s="638"/>
      <c r="AC19" s="639"/>
      <c r="AD19" s="79"/>
      <c r="AE19" s="127"/>
      <c r="AF19" s="108" t="s">
        <v>11</v>
      </c>
      <c r="AG19" s="109">
        <v>0.33333333333333331</v>
      </c>
      <c r="AH19" s="110"/>
      <c r="AI19" s="111"/>
      <c r="AJ19" s="112"/>
      <c r="AK19" s="113"/>
      <c r="AL19" s="114"/>
      <c r="AM19" s="113"/>
      <c r="AN19" s="296"/>
    </row>
    <row r="20" spans="1:41" ht="41.25" customHeight="1" x14ac:dyDescent="0.15">
      <c r="A20" s="79"/>
      <c r="B20" s="107" t="s">
        <v>37</v>
      </c>
      <c r="C20" s="467" t="s">
        <v>506</v>
      </c>
      <c r="D20" s="468"/>
      <c r="E20" s="468"/>
      <c r="F20" s="468"/>
      <c r="G20" s="468"/>
      <c r="H20" s="468"/>
      <c r="I20" s="468"/>
      <c r="J20" s="468"/>
      <c r="K20" s="468"/>
      <c r="L20" s="468"/>
      <c r="M20" s="468"/>
      <c r="N20" s="468"/>
      <c r="O20" s="468"/>
      <c r="P20" s="635"/>
      <c r="Q20" s="624"/>
      <c r="R20" s="636"/>
      <c r="S20" s="623"/>
      <c r="T20" s="624"/>
      <c r="U20" s="625"/>
      <c r="V20" s="622"/>
      <c r="W20" s="622"/>
      <c r="X20" s="622"/>
      <c r="Y20" s="626"/>
      <c r="Z20" s="626"/>
      <c r="AA20" s="626"/>
      <c r="AB20" s="626"/>
      <c r="AC20" s="627"/>
      <c r="AD20" s="79"/>
      <c r="AE20" s="127"/>
      <c r="AF20" s="326" t="s">
        <v>12</v>
      </c>
      <c r="AG20" s="109">
        <v>0.33680555555555558</v>
      </c>
      <c r="AH20" s="110">
        <v>4</v>
      </c>
      <c r="AI20" s="111" t="s">
        <v>50</v>
      </c>
      <c r="AJ20" s="112" t="s">
        <v>48</v>
      </c>
      <c r="AK20" s="111" t="s">
        <v>55</v>
      </c>
      <c r="AL20" s="116" t="s">
        <v>56</v>
      </c>
      <c r="AM20" s="111" t="s">
        <v>57</v>
      </c>
      <c r="AN20" s="297" t="s">
        <v>58</v>
      </c>
    </row>
    <row r="21" spans="1:41" ht="41.25" customHeight="1" x14ac:dyDescent="0.15">
      <c r="A21" s="79"/>
      <c r="B21" s="107" t="s">
        <v>38</v>
      </c>
      <c r="C21" s="408" t="s">
        <v>507</v>
      </c>
      <c r="D21" s="409"/>
      <c r="E21" s="409"/>
      <c r="F21" s="409"/>
      <c r="G21" s="409"/>
      <c r="H21" s="409"/>
      <c r="I21" s="409"/>
      <c r="J21" s="409"/>
      <c r="K21" s="409"/>
      <c r="L21" s="409"/>
      <c r="M21" s="409"/>
      <c r="N21" s="409"/>
      <c r="O21" s="409"/>
      <c r="P21" s="635"/>
      <c r="Q21" s="624"/>
      <c r="R21" s="636"/>
      <c r="S21" s="623"/>
      <c r="T21" s="624"/>
      <c r="U21" s="625"/>
      <c r="V21" s="622"/>
      <c r="W21" s="622"/>
      <c r="X21" s="622"/>
      <c r="Y21" s="626"/>
      <c r="Z21" s="626"/>
      <c r="AA21" s="626"/>
      <c r="AB21" s="626"/>
      <c r="AC21" s="627"/>
      <c r="AD21" s="79"/>
      <c r="AE21" s="127"/>
      <c r="AF21" s="85"/>
      <c r="AG21" s="109">
        <v>0.34027777777777801</v>
      </c>
      <c r="AH21" s="117">
        <v>3</v>
      </c>
      <c r="AI21" s="118" t="s">
        <v>51</v>
      </c>
      <c r="AJ21" s="119" t="s">
        <v>49</v>
      </c>
      <c r="AK21" s="118" t="s">
        <v>59</v>
      </c>
      <c r="AL21" s="120" t="s">
        <v>60</v>
      </c>
      <c r="AM21" s="118" t="s">
        <v>61</v>
      </c>
      <c r="AN21" s="298" t="s">
        <v>62</v>
      </c>
    </row>
    <row r="22" spans="1:41" ht="41.25" customHeight="1" x14ac:dyDescent="0.15">
      <c r="A22" s="79"/>
      <c r="B22" s="107" t="s">
        <v>39</v>
      </c>
      <c r="C22" s="408" t="s">
        <v>508</v>
      </c>
      <c r="D22" s="409"/>
      <c r="E22" s="409"/>
      <c r="F22" s="409"/>
      <c r="G22" s="409"/>
      <c r="H22" s="409"/>
      <c r="I22" s="409"/>
      <c r="J22" s="409"/>
      <c r="K22" s="409"/>
      <c r="L22" s="409"/>
      <c r="M22" s="409"/>
      <c r="N22" s="409"/>
      <c r="O22" s="409"/>
      <c r="P22" s="635"/>
      <c r="Q22" s="624"/>
      <c r="R22" s="636"/>
      <c r="S22" s="623"/>
      <c r="T22" s="624"/>
      <c r="U22" s="625"/>
      <c r="V22" s="622"/>
      <c r="W22" s="622"/>
      <c r="X22" s="622"/>
      <c r="Y22" s="626"/>
      <c r="Z22" s="626"/>
      <c r="AA22" s="626"/>
      <c r="AB22" s="626"/>
      <c r="AC22" s="627"/>
      <c r="AD22" s="79"/>
      <c r="AE22" s="127"/>
      <c r="AF22" s="85"/>
      <c r="AG22" s="109">
        <v>0.34375</v>
      </c>
      <c r="AH22" s="117">
        <v>2</v>
      </c>
      <c r="AI22" s="118" t="s">
        <v>52</v>
      </c>
      <c r="AJ22" s="119" t="s">
        <v>49</v>
      </c>
      <c r="AK22" s="118" t="s">
        <v>63</v>
      </c>
      <c r="AL22" s="120" t="s">
        <v>64</v>
      </c>
      <c r="AM22" s="118" t="s">
        <v>65</v>
      </c>
      <c r="AN22" s="298" t="s">
        <v>66</v>
      </c>
    </row>
    <row r="23" spans="1:41" ht="41.25" customHeight="1" x14ac:dyDescent="0.15">
      <c r="A23" s="79"/>
      <c r="B23" s="107" t="s">
        <v>40</v>
      </c>
      <c r="C23" s="408" t="s">
        <v>510</v>
      </c>
      <c r="D23" s="409"/>
      <c r="E23" s="409"/>
      <c r="F23" s="409"/>
      <c r="G23" s="409"/>
      <c r="H23" s="409"/>
      <c r="I23" s="409"/>
      <c r="J23" s="409"/>
      <c r="K23" s="409"/>
      <c r="L23" s="409"/>
      <c r="M23" s="409"/>
      <c r="N23" s="409"/>
      <c r="O23" s="409"/>
      <c r="P23" s="635"/>
      <c r="Q23" s="624"/>
      <c r="R23" s="636"/>
      <c r="S23" s="623"/>
      <c r="T23" s="624"/>
      <c r="U23" s="625"/>
      <c r="V23" s="622"/>
      <c r="W23" s="622"/>
      <c r="X23" s="622"/>
      <c r="Y23" s="626"/>
      <c r="Z23" s="626"/>
      <c r="AA23" s="626"/>
      <c r="AB23" s="626"/>
      <c r="AC23" s="627"/>
      <c r="AD23" s="79"/>
      <c r="AE23" s="127"/>
      <c r="AF23" s="85"/>
      <c r="AG23" s="109">
        <v>0.34722222222222199</v>
      </c>
      <c r="AH23" s="121">
        <v>1</v>
      </c>
      <c r="AI23" s="122" t="s">
        <v>53</v>
      </c>
      <c r="AJ23" s="103" t="s">
        <v>49</v>
      </c>
      <c r="AK23" s="122" t="s">
        <v>67</v>
      </c>
      <c r="AL23" s="123" t="s">
        <v>68</v>
      </c>
      <c r="AM23" s="122" t="s">
        <v>69</v>
      </c>
      <c r="AN23" s="299" t="s">
        <v>70</v>
      </c>
    </row>
    <row r="24" spans="1:41" ht="41.25" customHeight="1" thickBot="1" x14ac:dyDescent="0.2">
      <c r="A24" s="79"/>
      <c r="B24" s="107" t="s">
        <v>41</v>
      </c>
      <c r="C24" s="408" t="s">
        <v>509</v>
      </c>
      <c r="D24" s="409"/>
      <c r="E24" s="409"/>
      <c r="F24" s="409"/>
      <c r="G24" s="409"/>
      <c r="H24" s="409"/>
      <c r="I24" s="409"/>
      <c r="J24" s="409"/>
      <c r="K24" s="409"/>
      <c r="L24" s="409"/>
      <c r="M24" s="409"/>
      <c r="N24" s="409"/>
      <c r="O24" s="409"/>
      <c r="P24" s="635"/>
      <c r="Q24" s="624"/>
      <c r="R24" s="636"/>
      <c r="S24" s="623"/>
      <c r="T24" s="624"/>
      <c r="U24" s="625"/>
      <c r="V24" s="622"/>
      <c r="W24" s="622"/>
      <c r="X24" s="622"/>
      <c r="Y24" s="626"/>
      <c r="Z24" s="626"/>
      <c r="AA24" s="626"/>
      <c r="AB24" s="626"/>
      <c r="AC24" s="627"/>
      <c r="AD24" s="79"/>
      <c r="AE24" s="127"/>
      <c r="AF24" s="85"/>
      <c r="AG24" s="109">
        <v>0.35069444444444497</v>
      </c>
      <c r="AH24" s="124"/>
      <c r="AI24" s="85"/>
      <c r="AJ24" s="85"/>
      <c r="AK24" s="124"/>
      <c r="AL24" s="85"/>
      <c r="AM24" s="124"/>
      <c r="AN24" s="124"/>
    </row>
    <row r="25" spans="1:41" ht="41.25" customHeight="1" x14ac:dyDescent="0.15">
      <c r="A25" s="79"/>
      <c r="B25" s="125"/>
      <c r="C25" s="393"/>
      <c r="D25" s="394"/>
      <c r="E25" s="394"/>
      <c r="F25" s="394"/>
      <c r="G25" s="394"/>
      <c r="H25" s="394"/>
      <c r="I25" s="394"/>
      <c r="J25" s="394"/>
      <c r="K25" s="394"/>
      <c r="L25" s="394"/>
      <c r="M25" s="394"/>
      <c r="N25" s="394"/>
      <c r="O25" s="394"/>
      <c r="P25" s="410"/>
      <c r="Q25" s="411"/>
      <c r="R25" s="412"/>
      <c r="S25" s="428"/>
      <c r="T25" s="411"/>
      <c r="U25" s="411"/>
      <c r="V25" s="429"/>
      <c r="W25" s="429"/>
      <c r="X25" s="429"/>
      <c r="Y25" s="425"/>
      <c r="Z25" s="425"/>
      <c r="AA25" s="425"/>
      <c r="AB25" s="425"/>
      <c r="AC25" s="425"/>
      <c r="AD25" s="79"/>
      <c r="AE25" s="127"/>
      <c r="AF25" s="85"/>
      <c r="AG25" s="109">
        <v>0.36111111111111099</v>
      </c>
      <c r="AH25" s="85"/>
      <c r="AI25" s="85"/>
      <c r="AJ25" s="85"/>
      <c r="AK25" s="124"/>
      <c r="AL25" s="85"/>
      <c r="AM25" s="124"/>
      <c r="AN25" s="124"/>
    </row>
    <row r="26" spans="1:41" ht="41.25" customHeight="1" x14ac:dyDescent="0.15">
      <c r="A26" s="79"/>
      <c r="B26" s="125"/>
      <c r="C26" s="393"/>
      <c r="D26" s="394"/>
      <c r="E26" s="394"/>
      <c r="F26" s="394"/>
      <c r="G26" s="394"/>
      <c r="H26" s="394"/>
      <c r="I26" s="394"/>
      <c r="J26" s="394"/>
      <c r="K26" s="394"/>
      <c r="L26" s="394"/>
      <c r="M26" s="394"/>
      <c r="N26" s="394"/>
      <c r="O26" s="394"/>
      <c r="P26" s="395"/>
      <c r="Q26" s="396"/>
      <c r="R26" s="397"/>
      <c r="S26" s="398"/>
      <c r="T26" s="396"/>
      <c r="U26" s="396"/>
      <c r="V26" s="399"/>
      <c r="W26" s="399"/>
      <c r="X26" s="399"/>
      <c r="Y26" s="400"/>
      <c r="Z26" s="400"/>
      <c r="AA26" s="400"/>
      <c r="AB26" s="400"/>
      <c r="AC26" s="400"/>
      <c r="AD26" s="79"/>
      <c r="AE26" s="127"/>
      <c r="AF26" s="85"/>
      <c r="AG26" s="109">
        <v>0.375</v>
      </c>
      <c r="AH26" s="85"/>
      <c r="AI26" s="85"/>
      <c r="AJ26" s="85"/>
      <c r="AK26" s="85"/>
      <c r="AL26" s="85"/>
      <c r="AM26" s="85"/>
      <c r="AN26" s="85"/>
    </row>
    <row r="27" spans="1:41" ht="41.25" customHeight="1" x14ac:dyDescent="0.15">
      <c r="A27" s="79"/>
      <c r="B27" s="125"/>
      <c r="C27" s="393"/>
      <c r="D27" s="394"/>
      <c r="E27" s="394"/>
      <c r="F27" s="394"/>
      <c r="G27" s="394"/>
      <c r="H27" s="394"/>
      <c r="I27" s="394"/>
      <c r="J27" s="394"/>
      <c r="K27" s="394"/>
      <c r="L27" s="394"/>
      <c r="M27" s="394"/>
      <c r="N27" s="394"/>
      <c r="O27" s="394"/>
      <c r="P27" s="395"/>
      <c r="Q27" s="396"/>
      <c r="R27" s="397"/>
      <c r="S27" s="398"/>
      <c r="T27" s="396"/>
      <c r="U27" s="396"/>
      <c r="V27" s="399"/>
      <c r="W27" s="399"/>
      <c r="X27" s="399"/>
      <c r="Y27" s="400"/>
      <c r="Z27" s="400"/>
      <c r="AA27" s="400"/>
      <c r="AB27" s="400"/>
      <c r="AC27" s="400"/>
      <c r="AD27" s="79"/>
      <c r="AE27" s="127"/>
      <c r="AF27" s="85"/>
      <c r="AG27" s="109">
        <v>0.375</v>
      </c>
      <c r="AH27" s="85"/>
      <c r="AI27" s="85"/>
      <c r="AJ27" s="85"/>
      <c r="AK27" s="85"/>
      <c r="AL27" s="85"/>
      <c r="AM27" s="85"/>
      <c r="AN27" s="85"/>
    </row>
    <row r="28" spans="1:41"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41"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41"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41"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41" s="28" customFormat="1" ht="15.75" customHeight="1" x14ac:dyDescent="0.15">
      <c r="A32" s="5"/>
      <c r="B32" s="126"/>
      <c r="C32" s="79"/>
      <c r="D32" s="79"/>
      <c r="E32" s="79"/>
      <c r="F32" s="79"/>
      <c r="G32" s="79"/>
      <c r="H32" s="79"/>
      <c r="I32" s="79"/>
      <c r="J32" s="79"/>
      <c r="K32" s="79"/>
      <c r="L32" s="79"/>
      <c r="M32" s="77"/>
      <c r="N32" s="77"/>
      <c r="O32" s="77"/>
      <c r="P32" s="79"/>
      <c r="Q32" s="79"/>
      <c r="R32" s="5"/>
      <c r="S32" s="5"/>
      <c r="T32" s="5"/>
      <c r="U32" s="5"/>
      <c r="V32" s="5"/>
      <c r="W32" s="5"/>
      <c r="X32" s="5"/>
      <c r="Y32" s="5"/>
      <c r="Z32" s="5"/>
      <c r="AA32" s="5"/>
      <c r="AB32" s="5"/>
      <c r="AC32" s="5"/>
      <c r="AD32" s="5"/>
      <c r="AE32" s="8"/>
      <c r="AG32" s="109">
        <v>0.40972222222222299</v>
      </c>
      <c r="AO32" s="300"/>
    </row>
    <row r="33" spans="1:41" s="28" customFormat="1" ht="15.75" customHeight="1" x14ac:dyDescent="0.15">
      <c r="A33" s="5"/>
      <c r="B33" s="126"/>
      <c r="C33" s="79"/>
      <c r="D33" s="79"/>
      <c r="E33" s="79"/>
      <c r="F33" s="79"/>
      <c r="G33" s="79"/>
      <c r="H33" s="79"/>
      <c r="I33" s="79"/>
      <c r="J33" s="79"/>
      <c r="K33" s="79"/>
      <c r="L33" s="79"/>
      <c r="M33" s="77"/>
      <c r="N33" s="77"/>
      <c r="O33" s="77"/>
      <c r="P33" s="79"/>
      <c r="Q33" s="79"/>
      <c r="R33" s="5"/>
      <c r="S33" s="5"/>
      <c r="T33" s="5"/>
      <c r="U33" s="5"/>
      <c r="V33" s="5"/>
      <c r="W33" s="5"/>
      <c r="X33" s="5"/>
      <c r="Y33" s="5"/>
      <c r="Z33" s="5"/>
      <c r="AA33" s="5"/>
      <c r="AB33" s="5"/>
      <c r="AC33" s="5"/>
      <c r="AD33" s="5"/>
      <c r="AE33" s="8"/>
      <c r="AG33" s="109">
        <v>0.41319444444444497</v>
      </c>
      <c r="AO33" s="300"/>
    </row>
    <row r="34" spans="1:41" s="28" customFormat="1" ht="15.75" customHeight="1" x14ac:dyDescent="0.15">
      <c r="A34" s="5"/>
      <c r="B34" s="126"/>
      <c r="C34" s="79"/>
      <c r="D34" s="79"/>
      <c r="E34" s="79"/>
      <c r="F34" s="79"/>
      <c r="G34" s="79"/>
      <c r="H34" s="79"/>
      <c r="I34" s="79"/>
      <c r="J34" s="79"/>
      <c r="K34" s="79"/>
      <c r="L34" s="79"/>
      <c r="M34" s="77"/>
      <c r="N34" s="77"/>
      <c r="O34" s="77"/>
      <c r="P34" s="79"/>
      <c r="Q34" s="79"/>
      <c r="R34" s="5"/>
      <c r="S34" s="5"/>
      <c r="T34" s="5"/>
      <c r="U34" s="5"/>
      <c r="V34" s="5"/>
      <c r="W34" s="5"/>
      <c r="X34" s="5"/>
      <c r="Y34" s="5"/>
      <c r="Z34" s="5"/>
      <c r="AA34" s="5"/>
      <c r="AB34" s="5"/>
      <c r="AC34" s="5"/>
      <c r="AD34" s="5"/>
      <c r="AE34" s="8"/>
      <c r="AG34" s="109">
        <v>0.41666666666666802</v>
      </c>
      <c r="AO34" s="300"/>
    </row>
    <row r="35" spans="1:41" s="28" customFormat="1" ht="15.75" customHeight="1" x14ac:dyDescent="0.15">
      <c r="A35" s="5"/>
      <c r="B35" s="126"/>
      <c r="C35" s="79"/>
      <c r="D35" s="79"/>
      <c r="E35" s="79"/>
      <c r="F35" s="79"/>
      <c r="G35" s="79"/>
      <c r="H35" s="79"/>
      <c r="I35" s="79"/>
      <c r="J35" s="79"/>
      <c r="K35" s="79"/>
      <c r="L35" s="79"/>
      <c r="M35" s="77"/>
      <c r="N35" s="77"/>
      <c r="O35" s="77"/>
      <c r="P35" s="79"/>
      <c r="Q35" s="79"/>
      <c r="R35" s="5"/>
      <c r="S35" s="5"/>
      <c r="T35" s="5"/>
      <c r="U35" s="5"/>
      <c r="V35" s="5"/>
      <c r="W35" s="5"/>
      <c r="X35" s="5"/>
      <c r="Y35" s="5"/>
      <c r="Z35" s="5"/>
      <c r="AA35" s="5"/>
      <c r="AB35" s="5"/>
      <c r="AC35" s="5"/>
      <c r="AD35" s="5"/>
      <c r="AE35" s="8"/>
      <c r="AG35" s="109">
        <v>0.42013888888889001</v>
      </c>
      <c r="AO35" s="300"/>
    </row>
    <row r="36" spans="1:41" s="28" customFormat="1" ht="15.75" customHeight="1" x14ac:dyDescent="0.15">
      <c r="A36" s="5"/>
      <c r="B36" s="126"/>
      <c r="C36" s="79"/>
      <c r="D36" s="79"/>
      <c r="E36" s="79"/>
      <c r="F36" s="79"/>
      <c r="G36" s="79"/>
      <c r="H36" s="79"/>
      <c r="I36" s="79"/>
      <c r="J36" s="79"/>
      <c r="K36" s="79"/>
      <c r="L36" s="79"/>
      <c r="M36" s="77"/>
      <c r="N36" s="77"/>
      <c r="O36" s="77"/>
      <c r="P36" s="79"/>
      <c r="Q36" s="79"/>
      <c r="R36" s="5"/>
      <c r="S36" s="5"/>
      <c r="T36" s="5"/>
      <c r="U36" s="5"/>
      <c r="V36" s="5"/>
      <c r="W36" s="5"/>
      <c r="X36" s="5"/>
      <c r="Y36" s="5"/>
      <c r="Z36" s="5"/>
      <c r="AA36" s="5"/>
      <c r="AB36" s="5"/>
      <c r="AC36" s="5"/>
      <c r="AD36" s="5"/>
      <c r="AE36" s="8"/>
      <c r="AG36" s="109">
        <v>0.42361111111111199</v>
      </c>
      <c r="AO36" s="300"/>
    </row>
    <row r="37" spans="1:41" s="28" customFormat="1" ht="15.75" customHeight="1" x14ac:dyDescent="0.15">
      <c r="A37" s="5"/>
      <c r="B37" s="126"/>
      <c r="C37" s="79"/>
      <c r="D37" s="79"/>
      <c r="E37" s="79"/>
      <c r="F37" s="79"/>
      <c r="G37" s="79"/>
      <c r="H37" s="79"/>
      <c r="I37" s="79"/>
      <c r="J37" s="79"/>
      <c r="K37" s="79"/>
      <c r="L37" s="79"/>
      <c r="M37" s="77"/>
      <c r="N37" s="77"/>
      <c r="O37" s="77"/>
      <c r="P37" s="79"/>
      <c r="Q37" s="79"/>
      <c r="R37" s="5"/>
      <c r="S37" s="5"/>
      <c r="T37" s="5"/>
      <c r="U37" s="5"/>
      <c r="V37" s="5"/>
      <c r="W37" s="5"/>
      <c r="X37" s="5"/>
      <c r="Y37" s="5"/>
      <c r="Z37" s="5"/>
      <c r="AA37" s="5"/>
      <c r="AB37" s="5"/>
      <c r="AC37" s="5"/>
      <c r="AD37" s="5"/>
      <c r="AE37" s="8"/>
      <c r="AG37" s="109">
        <v>0.42708333333333398</v>
      </c>
      <c r="AO37" s="300"/>
    </row>
    <row r="38" spans="1:41" s="28" customFormat="1" ht="15.75" customHeight="1" x14ac:dyDescent="0.15">
      <c r="A38" s="5"/>
      <c r="B38" s="126"/>
      <c r="C38" s="79"/>
      <c r="D38" s="79"/>
      <c r="E38" s="79"/>
      <c r="F38" s="79"/>
      <c r="G38" s="79"/>
      <c r="H38" s="79"/>
      <c r="I38" s="79"/>
      <c r="J38" s="79"/>
      <c r="K38" s="79"/>
      <c r="L38" s="79"/>
      <c r="M38" s="77"/>
      <c r="N38" s="77"/>
      <c r="O38" s="77"/>
      <c r="P38" s="79"/>
      <c r="Q38" s="79"/>
      <c r="R38" s="5"/>
      <c r="S38" s="5"/>
      <c r="T38" s="5"/>
      <c r="U38" s="5"/>
      <c r="V38" s="5"/>
      <c r="W38" s="5"/>
      <c r="X38" s="5"/>
      <c r="Y38" s="5"/>
      <c r="Z38" s="5"/>
      <c r="AA38" s="5"/>
      <c r="AB38" s="5"/>
      <c r="AC38" s="5"/>
      <c r="AD38" s="5"/>
      <c r="AE38" s="8"/>
      <c r="AG38" s="109">
        <v>0.43055555555555702</v>
      </c>
      <c r="AO38" s="300"/>
    </row>
    <row r="39" spans="1:41" s="28" customFormat="1" ht="15.75" customHeight="1" x14ac:dyDescent="0.15">
      <c r="A39" s="5"/>
      <c r="B39" s="126"/>
      <c r="C39" s="79"/>
      <c r="D39" s="79"/>
      <c r="E39" s="79"/>
      <c r="F39" s="79"/>
      <c r="G39" s="79"/>
      <c r="H39" s="79"/>
      <c r="I39" s="79"/>
      <c r="J39" s="79"/>
      <c r="K39" s="79"/>
      <c r="L39" s="79"/>
      <c r="M39" s="77"/>
      <c r="N39" s="77"/>
      <c r="O39" s="77"/>
      <c r="P39" s="79"/>
      <c r="Q39" s="79"/>
      <c r="R39" s="5"/>
      <c r="S39" s="5"/>
      <c r="T39" s="5"/>
      <c r="U39" s="5"/>
      <c r="V39" s="5"/>
      <c r="W39" s="5"/>
      <c r="X39" s="5"/>
      <c r="Y39" s="5"/>
      <c r="Z39" s="5"/>
      <c r="AA39" s="5"/>
      <c r="AB39" s="5"/>
      <c r="AC39" s="5"/>
      <c r="AD39" s="5"/>
      <c r="AE39" s="8"/>
      <c r="AG39" s="109">
        <v>0.43402777777777901</v>
      </c>
      <c r="AO39" s="300"/>
    </row>
    <row r="40" spans="1:41" s="28" customFormat="1" ht="15.75" customHeight="1" x14ac:dyDescent="0.15">
      <c r="A40" s="5"/>
      <c r="B40" s="126"/>
      <c r="C40" s="79"/>
      <c r="D40" s="79"/>
      <c r="E40" s="79"/>
      <c r="F40" s="79"/>
      <c r="G40" s="79"/>
      <c r="H40" s="79"/>
      <c r="I40" s="79"/>
      <c r="J40" s="79"/>
      <c r="K40" s="79"/>
      <c r="L40" s="79"/>
      <c r="M40" s="77"/>
      <c r="N40" s="77"/>
      <c r="O40" s="77"/>
      <c r="P40" s="79"/>
      <c r="Q40" s="79"/>
      <c r="R40" s="5"/>
      <c r="S40" s="5"/>
      <c r="T40" s="5"/>
      <c r="U40" s="5"/>
      <c r="V40" s="5"/>
      <c r="W40" s="5"/>
      <c r="X40" s="5"/>
      <c r="Y40" s="5"/>
      <c r="Z40" s="5"/>
      <c r="AA40" s="5"/>
      <c r="AB40" s="5"/>
      <c r="AC40" s="5"/>
      <c r="AD40" s="5"/>
      <c r="AE40" s="8"/>
      <c r="AG40" s="109">
        <v>0.437500000000001</v>
      </c>
      <c r="AO40" s="300"/>
    </row>
    <row r="41" spans="1:41" s="28" customFormat="1" ht="15.75" customHeight="1" x14ac:dyDescent="0.15">
      <c r="A41" s="5"/>
      <c r="B41" s="126"/>
      <c r="C41" s="79"/>
      <c r="D41" s="79"/>
      <c r="E41" s="79"/>
      <c r="F41" s="79"/>
      <c r="G41" s="79"/>
      <c r="H41" s="79"/>
      <c r="I41" s="79"/>
      <c r="J41" s="79"/>
      <c r="K41" s="79"/>
      <c r="L41" s="79"/>
      <c r="M41" s="77"/>
      <c r="N41" s="77"/>
      <c r="O41" s="77"/>
      <c r="P41" s="79"/>
      <c r="Q41" s="79"/>
      <c r="R41" s="5"/>
      <c r="S41" s="5"/>
      <c r="T41" s="5"/>
      <c r="U41" s="5"/>
      <c r="V41" s="5"/>
      <c r="W41" s="5"/>
      <c r="X41" s="5"/>
      <c r="Y41" s="5"/>
      <c r="Z41" s="5"/>
      <c r="AA41" s="5"/>
      <c r="AB41" s="5"/>
      <c r="AC41" s="5"/>
      <c r="AD41" s="5"/>
      <c r="AE41" s="8"/>
      <c r="AG41" s="109">
        <v>0.44097222222222299</v>
      </c>
      <c r="AO41" s="300"/>
    </row>
    <row r="42" spans="1:41"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109">
        <v>0.44444444444444497</v>
      </c>
      <c r="AO42" s="300"/>
    </row>
    <row r="43" spans="1:41"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109">
        <v>0.44791666666666802</v>
      </c>
      <c r="AO43" s="300"/>
    </row>
    <row r="44" spans="1:41"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109">
        <v>0.45138888888889001</v>
      </c>
      <c r="AO44" s="300"/>
    </row>
    <row r="45" spans="1:41"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109">
        <v>0.45486111111111199</v>
      </c>
      <c r="AO45" s="300"/>
    </row>
    <row r="46" spans="1:41"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109">
        <v>0.45833333333333498</v>
      </c>
      <c r="AO46" s="300"/>
    </row>
    <row r="47" spans="1:41"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109">
        <v>0.46180555555555702</v>
      </c>
      <c r="AO47" s="300"/>
    </row>
    <row r="48" spans="1:41"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109">
        <v>0.46527777777777901</v>
      </c>
      <c r="AO48" s="300"/>
    </row>
    <row r="49" spans="1:41"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109">
        <v>0.468750000000001</v>
      </c>
      <c r="AO49" s="300"/>
    </row>
    <row r="50" spans="1:41"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109">
        <v>0.47222222222222399</v>
      </c>
      <c r="AO50" s="300"/>
    </row>
    <row r="51" spans="1:41"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109">
        <v>0.47569444444444597</v>
      </c>
      <c r="AO51" s="300"/>
    </row>
    <row r="52" spans="1:41"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109">
        <v>0.47916666666666802</v>
      </c>
      <c r="AO52" s="300"/>
    </row>
    <row r="53" spans="1:41"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109">
        <v>0.48263888888889001</v>
      </c>
      <c r="AO53" s="300"/>
    </row>
    <row r="54" spans="1:41"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109">
        <v>0.48611111111111299</v>
      </c>
      <c r="AO54" s="300"/>
    </row>
    <row r="55" spans="1:41"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109">
        <v>0.48958333333333498</v>
      </c>
      <c r="AO55" s="300"/>
    </row>
    <row r="56" spans="1:41"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109">
        <v>0.49305555555555702</v>
      </c>
      <c r="AO56" s="300"/>
    </row>
    <row r="57" spans="1:41"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109">
        <v>0.49652777777777901</v>
      </c>
      <c r="AO57" s="300"/>
    </row>
    <row r="58" spans="1:41"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109">
        <v>0.500000000000002</v>
      </c>
      <c r="AO58" s="300"/>
    </row>
    <row r="59" spans="1:41"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109">
        <v>0.50347222222222399</v>
      </c>
      <c r="AO59" s="300"/>
    </row>
    <row r="60" spans="1:41"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6"/>
      <c r="AG60" s="109">
        <v>0.50694444444444597</v>
      </c>
      <c r="AO60" s="300"/>
    </row>
    <row r="61" spans="1:41"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6"/>
      <c r="AG61" s="109">
        <v>0.51041666666666896</v>
      </c>
      <c r="AO61" s="300"/>
    </row>
    <row r="62" spans="1:41"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109">
        <v>0.51388888888889095</v>
      </c>
      <c r="AO62" s="300"/>
    </row>
    <row r="63" spans="1:41" s="28"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109">
        <v>0.51736111111111305</v>
      </c>
      <c r="AO63" s="300"/>
    </row>
    <row r="64" spans="1:41" s="28"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109">
        <v>0.52083333333333504</v>
      </c>
      <c r="AO64" s="300"/>
    </row>
    <row r="65" spans="1:41" s="28"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109">
        <v>0.52430555555555802</v>
      </c>
      <c r="AO65" s="300"/>
    </row>
    <row r="66" spans="1:41" s="28"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109">
        <v>0.52777777777778001</v>
      </c>
      <c r="AO66" s="300"/>
    </row>
    <row r="67" spans="1:41"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109">
        <v>0.531250000000002</v>
      </c>
      <c r="AO67" s="300"/>
    </row>
    <row r="68" spans="1:41"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109">
        <v>0.53472222222222399</v>
      </c>
      <c r="AO68" s="300"/>
    </row>
    <row r="69" spans="1:41"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109">
        <v>0.53819444444444697</v>
      </c>
      <c r="AO69" s="300"/>
    </row>
    <row r="70" spans="1:41"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109">
        <v>0.54166666666666896</v>
      </c>
      <c r="AO70" s="300"/>
    </row>
    <row r="71" spans="1:41"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109">
        <v>0.54513888888889095</v>
      </c>
      <c r="AO71" s="300"/>
    </row>
    <row r="72" spans="1:41"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109">
        <v>0.54861111111111305</v>
      </c>
      <c r="AO72" s="300"/>
    </row>
    <row r="73" spans="1:41"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109">
        <v>0.55208333333333603</v>
      </c>
      <c r="AO73" s="300"/>
    </row>
    <row r="74" spans="1:41"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109">
        <v>0.55555555555555802</v>
      </c>
      <c r="AO74" s="300"/>
    </row>
    <row r="75" spans="1:41"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109">
        <v>0.55902777777778001</v>
      </c>
      <c r="AO75" s="300"/>
    </row>
    <row r="76" spans="1:41"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109">
        <v>0.562500000000003</v>
      </c>
      <c r="AO76" s="300"/>
    </row>
    <row r="77" spans="1:41"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109">
        <v>0.56597222222222499</v>
      </c>
      <c r="AO77" s="300"/>
    </row>
    <row r="78" spans="1:41"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109">
        <v>0.56944444444444697</v>
      </c>
      <c r="AO78" s="300"/>
    </row>
    <row r="79" spans="1:41"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109">
        <v>0.57291666666666896</v>
      </c>
      <c r="AO79" s="300"/>
    </row>
    <row r="80" spans="1:41"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109">
        <v>0.57638888888889195</v>
      </c>
      <c r="AO80" s="300"/>
    </row>
    <row r="81" spans="1:41"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109">
        <v>0.57986111111111405</v>
      </c>
      <c r="AO81" s="300"/>
    </row>
    <row r="82" spans="1:41"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109">
        <v>0.58333333333333603</v>
      </c>
      <c r="AO82" s="300"/>
    </row>
    <row r="83" spans="1:41"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109">
        <v>0.58680555555555802</v>
      </c>
      <c r="AO83" s="300"/>
    </row>
    <row r="84" spans="1:41"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109">
        <v>0.59027777777778101</v>
      </c>
      <c r="AO84" s="300"/>
    </row>
    <row r="85" spans="1:41"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109">
        <v>0.593750000000003</v>
      </c>
      <c r="AO85" s="300"/>
    </row>
    <row r="86" spans="1:41"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109">
        <v>0.59722222222222499</v>
      </c>
      <c r="AO86" s="300"/>
    </row>
    <row r="87" spans="1:41"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109">
        <v>0.60069444444444697</v>
      </c>
      <c r="AO87" s="300"/>
    </row>
    <row r="88" spans="1:41"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109">
        <v>0.60416666666666996</v>
      </c>
      <c r="AO88" s="300"/>
    </row>
    <row r="89" spans="1:41"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109">
        <v>0.60763888888889195</v>
      </c>
      <c r="AO89" s="300"/>
    </row>
    <row r="90" spans="1:41"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109">
        <v>0.61111111111111405</v>
      </c>
      <c r="AO90" s="300"/>
    </row>
    <row r="91" spans="1:41"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109">
        <v>0.61458333333333603</v>
      </c>
      <c r="AO91" s="300"/>
    </row>
    <row r="92" spans="1:41"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109">
        <v>0.61805555555555902</v>
      </c>
      <c r="AO92" s="300"/>
    </row>
    <row r="93" spans="1:41"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109">
        <v>0.62152777777778101</v>
      </c>
      <c r="AO93" s="300"/>
    </row>
    <row r="94" spans="1:41"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109">
        <v>0.625000000000003</v>
      </c>
      <c r="AO94" s="300"/>
    </row>
    <row r="95" spans="1:41"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109">
        <v>0.62847222222222598</v>
      </c>
      <c r="AO95" s="300"/>
    </row>
    <row r="96" spans="1:41"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109">
        <v>0.63194444444444797</v>
      </c>
      <c r="AO96" s="300"/>
    </row>
    <row r="97" spans="1:41"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109">
        <v>0.63541666666666996</v>
      </c>
      <c r="AO97" s="300"/>
    </row>
    <row r="98" spans="1:41"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109">
        <v>0.63888888888889195</v>
      </c>
      <c r="AO98" s="300"/>
    </row>
    <row r="99" spans="1:41"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109">
        <v>0.64236111111111505</v>
      </c>
      <c r="AO99" s="300"/>
    </row>
    <row r="100" spans="1:41"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109">
        <v>0.64583333333333703</v>
      </c>
      <c r="AO100" s="300"/>
    </row>
    <row r="101" spans="1:41"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109">
        <v>0.64930555555555902</v>
      </c>
      <c r="AO101" s="300"/>
    </row>
    <row r="102" spans="1:41"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109">
        <v>0.65277777777778101</v>
      </c>
      <c r="AO102" s="300"/>
    </row>
    <row r="103" spans="1:41"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109">
        <v>0.656250000000004</v>
      </c>
      <c r="AO103" s="300"/>
    </row>
    <row r="104" spans="1:41"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109">
        <v>0.65972222222222598</v>
      </c>
      <c r="AO104" s="300"/>
    </row>
    <row r="105" spans="1:41"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109">
        <v>0.66319444444444797</v>
      </c>
      <c r="AO105" s="300"/>
    </row>
    <row r="106" spans="1:41"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109">
        <v>0.66666666666666996</v>
      </c>
      <c r="AO106" s="300"/>
    </row>
    <row r="107" spans="1:41"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109">
        <v>0.67013888888889295</v>
      </c>
      <c r="AO107" s="300"/>
    </row>
    <row r="108" spans="1:41"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109">
        <v>0.67361111111111505</v>
      </c>
      <c r="AO108" s="300"/>
    </row>
    <row r="109" spans="1:41"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109">
        <v>0.67708333333333703</v>
      </c>
      <c r="AO109" s="300"/>
    </row>
    <row r="110" spans="1:41"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109">
        <v>0.68055555555556002</v>
      </c>
      <c r="AO110" s="300"/>
    </row>
    <row r="111" spans="1:41"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109">
        <v>0.68402777777778201</v>
      </c>
      <c r="AO111" s="300"/>
    </row>
    <row r="112" spans="1:41"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109">
        <v>0.687500000000004</v>
      </c>
      <c r="AO112" s="300"/>
    </row>
    <row r="113" spans="1:41"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109">
        <v>0.69097222222222598</v>
      </c>
      <c r="AO113" s="300"/>
    </row>
    <row r="114" spans="1:41"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109">
        <v>0.69444444444444897</v>
      </c>
      <c r="AO114" s="300"/>
    </row>
    <row r="115" spans="1:41"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109">
        <v>0.69791666666667096</v>
      </c>
      <c r="AO115" s="300"/>
    </row>
    <row r="116" spans="1:41"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109">
        <v>0.70138888888889295</v>
      </c>
      <c r="AO116" s="300"/>
    </row>
    <row r="117" spans="1:41"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109">
        <v>0.70486111111111505</v>
      </c>
      <c r="AO117" s="300"/>
    </row>
    <row r="118" spans="1:41"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109">
        <v>0.70833333333333803</v>
      </c>
      <c r="AO118" s="300"/>
    </row>
    <row r="119" spans="1:41"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109">
        <v>0.71180555555556002</v>
      </c>
      <c r="AO119" s="300"/>
    </row>
    <row r="120" spans="1:41"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109">
        <v>0.71527777777778201</v>
      </c>
      <c r="AO120" s="300"/>
    </row>
    <row r="121" spans="1:41"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109">
        <v>0.718750000000004</v>
      </c>
      <c r="AO121" s="300"/>
    </row>
    <row r="122" spans="1:41"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109">
        <v>0.72222222222222698</v>
      </c>
      <c r="AO122" s="300"/>
    </row>
    <row r="123" spans="1:41"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109">
        <v>0.72569444444444897</v>
      </c>
      <c r="AO123" s="300"/>
    </row>
    <row r="124" spans="1:41"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109">
        <v>0.72916666666667096</v>
      </c>
      <c r="AO124" s="300"/>
    </row>
    <row r="125" spans="1:41"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109">
        <v>0.73263888888889395</v>
      </c>
      <c r="AO125" s="300"/>
    </row>
    <row r="126" spans="1:41"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109">
        <v>0.73611111111111605</v>
      </c>
      <c r="AO126" s="300"/>
    </row>
    <row r="127" spans="1:41"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109">
        <v>0.73958333333333803</v>
      </c>
      <c r="AO127" s="300"/>
    </row>
    <row r="128" spans="1:41"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109">
        <v>0.74305555555556002</v>
      </c>
      <c r="AO128" s="300"/>
    </row>
    <row r="129" spans="1:41"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109">
        <v>0.74652777777778301</v>
      </c>
      <c r="AO129" s="300"/>
    </row>
    <row r="130" spans="1:41"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109">
        <v>0.750000000000005</v>
      </c>
      <c r="AO130" s="300"/>
    </row>
    <row r="131" spans="1:41"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109">
        <v>0.75347222222222698</v>
      </c>
      <c r="AO131" s="300"/>
    </row>
    <row r="132" spans="1:41"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109">
        <v>0.75694444444444897</v>
      </c>
      <c r="AO132" s="300"/>
    </row>
    <row r="133" spans="1:41"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109">
        <v>0.76041666666667196</v>
      </c>
      <c r="AO133" s="300"/>
    </row>
    <row r="134" spans="1:41" s="28" customFormat="1" x14ac:dyDescent="0.15">
      <c r="A134" s="5"/>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5"/>
      <c r="AE134" s="6"/>
      <c r="AG134" s="109">
        <v>0.76388888888889395</v>
      </c>
      <c r="AO134" s="300"/>
    </row>
    <row r="135" spans="1:41" s="28" customFormat="1" x14ac:dyDescent="0.1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G135" s="109">
        <v>0.76736111111111605</v>
      </c>
      <c r="AO135" s="300"/>
    </row>
    <row r="136" spans="1:41" s="28" customFormat="1" x14ac:dyDescent="0.1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G136" s="109">
        <v>0.77083333333333803</v>
      </c>
      <c r="AO136" s="300"/>
    </row>
    <row r="137" spans="1:41" s="28" customFormat="1" x14ac:dyDescent="0.1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G137" s="109">
        <v>0.77430555555556102</v>
      </c>
      <c r="AO137" s="300"/>
    </row>
    <row r="138" spans="1:41" s="28" customFormat="1" x14ac:dyDescent="0.1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G138" s="109">
        <v>0.77777777777778301</v>
      </c>
      <c r="AO138" s="300"/>
    </row>
    <row r="139" spans="1:41" s="28" customFormat="1" x14ac:dyDescent="0.1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109">
        <v>0.781250000000005</v>
      </c>
      <c r="AO139" s="300"/>
    </row>
    <row r="140" spans="1:41"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109">
        <v>0.78472222222222798</v>
      </c>
      <c r="AO140" s="300"/>
    </row>
    <row r="141" spans="1:41"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109">
        <v>0.78819444444444997</v>
      </c>
      <c r="AO141" s="300"/>
    </row>
    <row r="142" spans="1:41"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109">
        <v>0.79166666666667196</v>
      </c>
      <c r="AO142" s="300"/>
    </row>
  </sheetData>
  <mergeCells count="89">
    <mergeCell ref="B30:AC30"/>
    <mergeCell ref="B31:AC31"/>
    <mergeCell ref="C26:O26"/>
    <mergeCell ref="P26:R26"/>
    <mergeCell ref="S26:U26"/>
    <mergeCell ref="V26:X26"/>
    <mergeCell ref="Y26:AC26"/>
    <mergeCell ref="C28:O28"/>
    <mergeCell ref="P28:R28"/>
    <mergeCell ref="S28:U28"/>
    <mergeCell ref="C27:O27"/>
    <mergeCell ref="P27:R27"/>
    <mergeCell ref="S27:U27"/>
    <mergeCell ref="V27:X27"/>
    <mergeCell ref="Y27:AC27"/>
    <mergeCell ref="V28:X28"/>
    <mergeCell ref="C25:O25"/>
    <mergeCell ref="P25:R25"/>
    <mergeCell ref="S25:U25"/>
    <mergeCell ref="V25:X25"/>
    <mergeCell ref="Y25:AC25"/>
    <mergeCell ref="C24:O24"/>
    <mergeCell ref="P24:R24"/>
    <mergeCell ref="S24:U24"/>
    <mergeCell ref="V24:X24"/>
    <mergeCell ref="Y24:AC24"/>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C19:O19"/>
    <mergeCell ref="P19:R19"/>
    <mergeCell ref="S19:U19"/>
    <mergeCell ref="V19:X19"/>
    <mergeCell ref="B18:O18"/>
    <mergeCell ref="P18:R18"/>
    <mergeCell ref="S18:U18"/>
    <mergeCell ref="V18:X18"/>
    <mergeCell ref="Y19:AC19"/>
    <mergeCell ref="AI16:AJ16"/>
    <mergeCell ref="AK16:AL16"/>
    <mergeCell ref="AK18:AL18"/>
    <mergeCell ref="AM18:AN18"/>
    <mergeCell ref="Y18:AC18"/>
    <mergeCell ref="AI18:AJ18"/>
    <mergeCell ref="AM16:AN16"/>
    <mergeCell ref="AH16:AH17"/>
    <mergeCell ref="B13:C14"/>
    <mergeCell ref="E13:U13"/>
    <mergeCell ref="V13:X14"/>
    <mergeCell ref="Y13:AC14"/>
    <mergeCell ref="E14:U14"/>
    <mergeCell ref="B16:O17"/>
    <mergeCell ref="P16:R17"/>
    <mergeCell ref="S16:U17"/>
    <mergeCell ref="V16:X17"/>
    <mergeCell ref="Y16:AC17"/>
    <mergeCell ref="Y28:AC28"/>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s>
  <phoneticPr fontId="14"/>
  <dataValidations count="3">
    <dataValidation type="list" allowBlank="1" showInputMessage="1" showErrorMessage="1" sqref="S28 V28 P28 P19:X24">
      <formula1>$AH$19:$AH$23</formula1>
    </dataValidation>
    <dataValidation type="list" allowBlank="1" showInputMessage="1" showErrorMessage="1" sqref="M10 R11:U11 M11:P11 R10">
      <formula1>$AG$17:$AG$142</formula1>
    </dataValidation>
    <dataValidation type="list" allowBlank="1" showInputMessage="1" showErrorMessage="1" sqref="P25:P27 S25:S27 V25:V27">
      <formula1>$AH$19:$AH$22</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8" tint="0.59999389629810485"/>
  </sheetPr>
  <dimension ref="A1:AL93"/>
  <sheetViews>
    <sheetView showGridLines="0" zoomScaleNormal="100" workbookViewId="0">
      <selection activeCell="B6" sqref="B6:C6"/>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356" t="s">
        <v>644</v>
      </c>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51"/>
      <c r="AE3" s="81"/>
    </row>
    <row r="4" spans="1:38" s="77" customFormat="1" ht="7.5" customHeight="1" x14ac:dyDescent="0.15">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81"/>
    </row>
    <row r="5" spans="1:38"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シート2〔記入例〕!D7:AC7</f>
        <v>⑫実習オリエンテーション</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349">
        <v>1</v>
      </c>
      <c r="E10" s="549">
        <f>IF(ISBLANK(シート2〔記入例〕!E10),"",シート2〔記入例〕!E10)</f>
        <v>44936</v>
      </c>
      <c r="F10" s="550"/>
      <c r="G10" s="550"/>
      <c r="H10" s="550"/>
      <c r="I10" s="551"/>
      <c r="J10" s="447" t="s">
        <v>30</v>
      </c>
      <c r="K10" s="357"/>
      <c r="L10" s="350">
        <v>1</v>
      </c>
      <c r="M10" s="552">
        <f>IF(ISBLANK(シート2〔記入例〕!M10),"",シート2〔記入例〕!M10)</f>
        <v>0.39583333333333398</v>
      </c>
      <c r="N10" s="553"/>
      <c r="O10" s="553"/>
      <c r="P10" s="554"/>
      <c r="Q10" s="91" t="s">
        <v>614</v>
      </c>
      <c r="R10" s="552">
        <f>IF(ISBLANK(シート2〔記入例〕!R10),"",シート2〔記入例〕!R10)</f>
        <v>0.437500000000001</v>
      </c>
      <c r="S10" s="555"/>
      <c r="T10" s="555"/>
      <c r="U10" s="556"/>
      <c r="V10" s="447" t="s">
        <v>2</v>
      </c>
      <c r="W10" s="357"/>
      <c r="X10" s="357"/>
      <c r="Y10" s="448" t="str">
        <f>IF(ISBLANK('シート1 〔記入例〕'!N7),"",'シート1 〔記入例〕'!N7)</f>
        <v>介護　太郎</v>
      </c>
      <c r="Z10" s="449"/>
      <c r="AA10" s="449"/>
      <c r="AB10" s="449"/>
      <c r="AC10" s="450"/>
      <c r="AE10" s="79"/>
    </row>
    <row r="11" spans="1:38" s="77" customFormat="1" ht="18.75" customHeight="1" thickBot="1" x14ac:dyDescent="0.2">
      <c r="B11" s="385"/>
      <c r="C11" s="385"/>
      <c r="D11" s="352">
        <v>2</v>
      </c>
      <c r="E11" s="535" t="str">
        <f>IF(ISBLANK(シート2〔記入例〕!E11),"",シート2〔記入例〕!E11)</f>
        <v/>
      </c>
      <c r="F11" s="536"/>
      <c r="G11" s="536"/>
      <c r="H11" s="536"/>
      <c r="I11" s="537"/>
      <c r="J11" s="447"/>
      <c r="K11" s="357"/>
      <c r="L11" s="350">
        <v>2</v>
      </c>
      <c r="M11" s="538" t="str">
        <f>IF(ISBLANK(シート2〔記入例〕!M11),"",シート2〔記入例〕!M11)</f>
        <v/>
      </c>
      <c r="N11" s="539"/>
      <c r="O11" s="539"/>
      <c r="P11" s="540"/>
      <c r="Q11" s="91" t="s">
        <v>1</v>
      </c>
      <c r="R11" s="538" t="str">
        <f>IF(ISBLANK(シート2〔記入例〕!R11),"",シート2〔記入例〕!R11)</f>
        <v/>
      </c>
      <c r="S11" s="539"/>
      <c r="T11" s="539"/>
      <c r="U11" s="540"/>
      <c r="V11" s="447"/>
      <c r="W11" s="357"/>
      <c r="X11" s="357"/>
      <c r="Y11" s="451"/>
      <c r="Z11" s="452"/>
      <c r="AA11" s="452"/>
      <c r="AB11" s="452"/>
      <c r="AC11" s="453"/>
      <c r="AD11" s="93"/>
      <c r="AE11" s="93"/>
    </row>
    <row r="12" spans="1:38" s="94" customFormat="1" ht="3.75" customHeight="1" thickBot="1" x14ac:dyDescent="0.2">
      <c r="B12" s="95"/>
      <c r="C12" s="95"/>
      <c r="D12" s="355"/>
      <c r="E12" s="95"/>
      <c r="F12" s="95"/>
      <c r="G12" s="95"/>
      <c r="H12" s="95"/>
      <c r="I12" s="97"/>
      <c r="J12" s="355"/>
      <c r="K12" s="355"/>
      <c r="L12" s="95"/>
      <c r="M12" s="95"/>
      <c r="N12" s="95"/>
      <c r="O12" s="355"/>
      <c r="P12" s="355"/>
      <c r="Q12" s="355"/>
      <c r="R12" s="355"/>
      <c r="S12" s="95"/>
      <c r="T12" s="95"/>
      <c r="U12" s="95"/>
      <c r="V12" s="95"/>
      <c r="W12" s="95"/>
      <c r="X12" s="95"/>
      <c r="Y12" s="95"/>
      <c r="Z12" s="95"/>
      <c r="AA12" s="98"/>
      <c r="AB12" s="355"/>
      <c r="AC12" s="355"/>
      <c r="AG12" s="77"/>
      <c r="AH12" s="77"/>
      <c r="AL12" s="77"/>
    </row>
    <row r="13" spans="1:38" s="77" customFormat="1" ht="18.75" customHeight="1" x14ac:dyDescent="0.15">
      <c r="B13" s="385" t="s">
        <v>4</v>
      </c>
      <c r="C13" s="385"/>
      <c r="D13" s="349">
        <v>1</v>
      </c>
      <c r="E13" s="541" t="str">
        <f>IF(ISBLANK(シート2〔記入例〕!E13),"",シート2〔記入例〕!E13)</f>
        <v>オンライン</v>
      </c>
      <c r="F13" s="542"/>
      <c r="G13" s="542"/>
      <c r="H13" s="542"/>
      <c r="I13" s="542"/>
      <c r="J13" s="542"/>
      <c r="K13" s="542"/>
      <c r="L13" s="542"/>
      <c r="M13" s="542"/>
      <c r="N13" s="542"/>
      <c r="O13" s="542"/>
      <c r="P13" s="542"/>
      <c r="Q13" s="542"/>
      <c r="R13" s="542"/>
      <c r="S13" s="542"/>
      <c r="T13" s="542"/>
      <c r="U13" s="543"/>
      <c r="V13" s="502" t="s">
        <v>20</v>
      </c>
      <c r="W13" s="503"/>
      <c r="X13" s="504"/>
      <c r="Y13" s="448">
        <f>IF(ISBLANK('シート1 〔記入例〕'!N9),"",'シート1 〔記入例〕'!N9)</f>
        <v>12345678</v>
      </c>
      <c r="Z13" s="449"/>
      <c r="AA13" s="449"/>
      <c r="AB13" s="449"/>
      <c r="AC13" s="450"/>
    </row>
    <row r="14" spans="1:38" s="77" customFormat="1" ht="18.75" customHeight="1" thickBot="1" x14ac:dyDescent="0.2">
      <c r="B14" s="385"/>
      <c r="C14" s="385"/>
      <c r="D14" s="352">
        <v>2</v>
      </c>
      <c r="E14" s="544" t="str">
        <f>IF(ISBLANK(シート2〔記入例〕!E14),"",シート2〔記入例〕!E14)</f>
        <v>―</v>
      </c>
      <c r="F14" s="545"/>
      <c r="G14" s="545"/>
      <c r="H14" s="545"/>
      <c r="I14" s="545"/>
      <c r="J14" s="545"/>
      <c r="K14" s="545"/>
      <c r="L14" s="545"/>
      <c r="M14" s="545"/>
      <c r="N14" s="545"/>
      <c r="O14" s="545"/>
      <c r="P14" s="545"/>
      <c r="Q14" s="545"/>
      <c r="R14" s="545"/>
      <c r="S14" s="545"/>
      <c r="T14" s="545"/>
      <c r="U14" s="546"/>
      <c r="V14" s="502"/>
      <c r="W14" s="503"/>
      <c r="X14" s="504"/>
      <c r="Y14" s="451"/>
      <c r="Z14" s="452"/>
      <c r="AA14" s="452"/>
      <c r="AB14" s="452"/>
      <c r="AC14" s="453"/>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643</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115</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642</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17"/>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O145"/>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300"/>
  </cols>
  <sheetData>
    <row r="1" spans="1:41" s="6" customFormat="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1" s="77" customFormat="1" ht="3" customHeight="1" x14ac:dyDescent="0.15">
      <c r="B2" s="78"/>
      <c r="AE2" s="79"/>
    </row>
    <row r="3" spans="1:41" s="77" customFormat="1" ht="42" customHeight="1" x14ac:dyDescent="0.15">
      <c r="B3" s="364" t="s">
        <v>301</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41"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41"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531</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322">
        <v>1</v>
      </c>
      <c r="E10" s="675"/>
      <c r="F10" s="676"/>
      <c r="G10" s="676"/>
      <c r="H10" s="676"/>
      <c r="I10" s="677"/>
      <c r="J10" s="447" t="s">
        <v>30</v>
      </c>
      <c r="K10" s="357"/>
      <c r="L10" s="323">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324">
        <v>2</v>
      </c>
      <c r="E11" s="657" t="s">
        <v>566</v>
      </c>
      <c r="F11" s="658"/>
      <c r="G11" s="658"/>
      <c r="H11" s="658"/>
      <c r="I11" s="659"/>
      <c r="J11" s="447"/>
      <c r="K11" s="357"/>
      <c r="L11" s="323">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F12" s="77"/>
      <c r="AG12" s="77"/>
    </row>
    <row r="13" spans="1:41" s="77" customFormat="1" ht="18.75" customHeight="1" x14ac:dyDescent="0.15">
      <c r="B13" s="385" t="s">
        <v>4</v>
      </c>
      <c r="C13" s="385"/>
      <c r="D13" s="322">
        <v>1</v>
      </c>
      <c r="E13" s="672" t="s">
        <v>573</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324">
        <v>2</v>
      </c>
      <c r="E14" s="669" t="s">
        <v>568</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E16" s="127"/>
      <c r="AF16" s="99" t="s">
        <v>13</v>
      </c>
      <c r="AG16" s="99" t="s">
        <v>31</v>
      </c>
      <c r="AH16" s="508"/>
      <c r="AI16" s="496" t="s">
        <v>44</v>
      </c>
      <c r="AJ16" s="497"/>
      <c r="AK16" s="496" t="s">
        <v>34</v>
      </c>
      <c r="AL16" s="497"/>
      <c r="AM16" s="496" t="s">
        <v>43</v>
      </c>
      <c r="AN16" s="497"/>
    </row>
    <row r="17" spans="1:41"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E17" s="127"/>
      <c r="AF17" s="100"/>
      <c r="AG17" s="101" t="s">
        <v>32</v>
      </c>
      <c r="AH17" s="509"/>
      <c r="AI17" s="102" t="s">
        <v>45</v>
      </c>
      <c r="AJ17" s="103" t="s">
        <v>46</v>
      </c>
      <c r="AK17" s="102" t="s">
        <v>45</v>
      </c>
      <c r="AL17" s="104" t="s">
        <v>46</v>
      </c>
      <c r="AM17" s="105" t="s">
        <v>47</v>
      </c>
      <c r="AN17" s="104" t="s">
        <v>46</v>
      </c>
    </row>
    <row r="18" spans="1:41"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325"/>
      <c r="AI18" s="496" t="s">
        <v>44</v>
      </c>
      <c r="AJ18" s="497"/>
      <c r="AK18" s="496" t="s">
        <v>34</v>
      </c>
      <c r="AL18" s="497"/>
      <c r="AM18" s="496" t="s">
        <v>43</v>
      </c>
      <c r="AN18" s="497"/>
    </row>
    <row r="19" spans="1:41" ht="42" customHeight="1" x14ac:dyDescent="0.15">
      <c r="A19" s="79"/>
      <c r="B19" s="107" t="s">
        <v>36</v>
      </c>
      <c r="C19" s="467" t="s">
        <v>440</v>
      </c>
      <c r="D19" s="468"/>
      <c r="E19" s="468"/>
      <c r="F19" s="468"/>
      <c r="G19" s="468"/>
      <c r="H19" s="468"/>
      <c r="I19" s="468"/>
      <c r="J19" s="468"/>
      <c r="K19" s="468"/>
      <c r="L19" s="468"/>
      <c r="M19" s="468"/>
      <c r="N19" s="468"/>
      <c r="O19" s="468"/>
      <c r="P19" s="652"/>
      <c r="Q19" s="649"/>
      <c r="R19" s="653"/>
      <c r="S19" s="648"/>
      <c r="T19" s="649"/>
      <c r="U19" s="650"/>
      <c r="V19" s="651"/>
      <c r="W19" s="651"/>
      <c r="X19" s="651"/>
      <c r="Y19" s="638"/>
      <c r="Z19" s="638"/>
      <c r="AA19" s="638"/>
      <c r="AB19" s="638"/>
      <c r="AC19" s="639"/>
      <c r="AD19" s="79"/>
      <c r="AE19" s="127"/>
      <c r="AF19" s="108" t="s">
        <v>11</v>
      </c>
      <c r="AG19" s="109">
        <v>0.33333333333333331</v>
      </c>
      <c r="AH19" s="110"/>
      <c r="AI19" s="111"/>
      <c r="AJ19" s="112"/>
      <c r="AK19" s="113"/>
      <c r="AL19" s="114"/>
      <c r="AM19" s="113"/>
      <c r="AN19" s="296"/>
    </row>
    <row r="20" spans="1:41" ht="56.1" customHeight="1" x14ac:dyDescent="0.15">
      <c r="A20" s="79"/>
      <c r="B20" s="107" t="s">
        <v>37</v>
      </c>
      <c r="C20" s="467" t="s">
        <v>521</v>
      </c>
      <c r="D20" s="468"/>
      <c r="E20" s="468"/>
      <c r="F20" s="468"/>
      <c r="G20" s="468"/>
      <c r="H20" s="468"/>
      <c r="I20" s="468"/>
      <c r="J20" s="468"/>
      <c r="K20" s="468"/>
      <c r="L20" s="468"/>
      <c r="M20" s="468"/>
      <c r="N20" s="468"/>
      <c r="O20" s="468"/>
      <c r="P20" s="635"/>
      <c r="Q20" s="624"/>
      <c r="R20" s="636"/>
      <c r="S20" s="623"/>
      <c r="T20" s="624"/>
      <c r="U20" s="625"/>
      <c r="V20" s="622"/>
      <c r="W20" s="622"/>
      <c r="X20" s="622"/>
      <c r="Y20" s="626"/>
      <c r="Z20" s="626"/>
      <c r="AA20" s="626"/>
      <c r="AB20" s="626"/>
      <c r="AC20" s="627"/>
      <c r="AD20" s="79"/>
      <c r="AE20" s="127"/>
      <c r="AF20" s="326" t="s">
        <v>12</v>
      </c>
      <c r="AG20" s="109">
        <v>0.33680555555555558</v>
      </c>
      <c r="AH20" s="110">
        <v>4</v>
      </c>
      <c r="AI20" s="111" t="s">
        <v>50</v>
      </c>
      <c r="AJ20" s="112" t="s">
        <v>48</v>
      </c>
      <c r="AK20" s="111" t="s">
        <v>55</v>
      </c>
      <c r="AL20" s="116" t="s">
        <v>56</v>
      </c>
      <c r="AM20" s="111" t="s">
        <v>57</v>
      </c>
      <c r="AN20" s="297" t="s">
        <v>58</v>
      </c>
    </row>
    <row r="21" spans="1:41" ht="42" customHeight="1" x14ac:dyDescent="0.15">
      <c r="A21" s="79"/>
      <c r="B21" s="107" t="s">
        <v>38</v>
      </c>
      <c r="C21" s="408" t="s">
        <v>441</v>
      </c>
      <c r="D21" s="409"/>
      <c r="E21" s="409"/>
      <c r="F21" s="409"/>
      <c r="G21" s="409"/>
      <c r="H21" s="409"/>
      <c r="I21" s="409"/>
      <c r="J21" s="409"/>
      <c r="K21" s="409"/>
      <c r="L21" s="409"/>
      <c r="M21" s="409"/>
      <c r="N21" s="409"/>
      <c r="O21" s="409"/>
      <c r="P21" s="635"/>
      <c r="Q21" s="624"/>
      <c r="R21" s="636"/>
      <c r="S21" s="623"/>
      <c r="T21" s="624"/>
      <c r="U21" s="625"/>
      <c r="V21" s="622"/>
      <c r="W21" s="622"/>
      <c r="X21" s="622"/>
      <c r="Y21" s="626"/>
      <c r="Z21" s="626"/>
      <c r="AA21" s="626"/>
      <c r="AB21" s="626"/>
      <c r="AC21" s="627"/>
      <c r="AD21" s="79"/>
      <c r="AE21" s="127"/>
      <c r="AF21" s="85"/>
      <c r="AG21" s="109">
        <v>0.34027777777777801</v>
      </c>
      <c r="AH21" s="117">
        <v>3</v>
      </c>
      <c r="AI21" s="118" t="s">
        <v>51</v>
      </c>
      <c r="AJ21" s="119" t="s">
        <v>49</v>
      </c>
      <c r="AK21" s="118" t="s">
        <v>59</v>
      </c>
      <c r="AL21" s="120" t="s">
        <v>60</v>
      </c>
      <c r="AM21" s="118" t="s">
        <v>61</v>
      </c>
      <c r="AN21" s="298" t="s">
        <v>62</v>
      </c>
    </row>
    <row r="22" spans="1:41" ht="42" customHeight="1" x14ac:dyDescent="0.15">
      <c r="A22" s="79"/>
      <c r="B22" s="107" t="s">
        <v>39</v>
      </c>
      <c r="C22" s="408" t="s">
        <v>442</v>
      </c>
      <c r="D22" s="409"/>
      <c r="E22" s="409"/>
      <c r="F22" s="409"/>
      <c r="G22" s="409"/>
      <c r="H22" s="409"/>
      <c r="I22" s="409"/>
      <c r="J22" s="409"/>
      <c r="K22" s="409"/>
      <c r="L22" s="409"/>
      <c r="M22" s="409"/>
      <c r="N22" s="409"/>
      <c r="O22" s="409"/>
      <c r="P22" s="635"/>
      <c r="Q22" s="624"/>
      <c r="R22" s="636"/>
      <c r="S22" s="623"/>
      <c r="T22" s="624"/>
      <c r="U22" s="625"/>
      <c r="V22" s="622"/>
      <c r="W22" s="622"/>
      <c r="X22" s="622"/>
      <c r="Y22" s="626"/>
      <c r="Z22" s="626"/>
      <c r="AA22" s="626"/>
      <c r="AB22" s="626"/>
      <c r="AC22" s="627"/>
      <c r="AD22" s="79"/>
      <c r="AE22" s="127"/>
      <c r="AF22" s="85"/>
      <c r="AG22" s="109">
        <v>0.34375</v>
      </c>
      <c r="AH22" s="117">
        <v>2</v>
      </c>
      <c r="AI22" s="118" t="s">
        <v>52</v>
      </c>
      <c r="AJ22" s="119" t="s">
        <v>49</v>
      </c>
      <c r="AK22" s="118" t="s">
        <v>63</v>
      </c>
      <c r="AL22" s="120" t="s">
        <v>64</v>
      </c>
      <c r="AM22" s="118" t="s">
        <v>65</v>
      </c>
      <c r="AN22" s="298" t="s">
        <v>66</v>
      </c>
    </row>
    <row r="23" spans="1:41" ht="42" customHeight="1" x14ac:dyDescent="0.15">
      <c r="A23" s="79"/>
      <c r="B23" s="107" t="s">
        <v>40</v>
      </c>
      <c r="C23" s="408" t="s">
        <v>443</v>
      </c>
      <c r="D23" s="409"/>
      <c r="E23" s="409"/>
      <c r="F23" s="409"/>
      <c r="G23" s="409"/>
      <c r="H23" s="409"/>
      <c r="I23" s="409"/>
      <c r="J23" s="409"/>
      <c r="K23" s="409"/>
      <c r="L23" s="409"/>
      <c r="M23" s="409"/>
      <c r="N23" s="409"/>
      <c r="O23" s="409"/>
      <c r="P23" s="635"/>
      <c r="Q23" s="624"/>
      <c r="R23" s="636"/>
      <c r="S23" s="623"/>
      <c r="T23" s="624"/>
      <c r="U23" s="625"/>
      <c r="V23" s="622"/>
      <c r="W23" s="622"/>
      <c r="X23" s="622"/>
      <c r="Y23" s="626"/>
      <c r="Z23" s="626"/>
      <c r="AA23" s="626"/>
      <c r="AB23" s="626"/>
      <c r="AC23" s="627"/>
      <c r="AD23" s="79"/>
      <c r="AE23" s="127"/>
      <c r="AF23" s="85"/>
      <c r="AG23" s="109">
        <v>0.34722222222222199</v>
      </c>
      <c r="AH23" s="121">
        <v>1</v>
      </c>
      <c r="AI23" s="122" t="s">
        <v>53</v>
      </c>
      <c r="AJ23" s="103" t="s">
        <v>49</v>
      </c>
      <c r="AK23" s="122" t="s">
        <v>67</v>
      </c>
      <c r="AL23" s="123" t="s">
        <v>68</v>
      </c>
      <c r="AM23" s="122" t="s">
        <v>69</v>
      </c>
      <c r="AN23" s="299" t="s">
        <v>70</v>
      </c>
    </row>
    <row r="24" spans="1:41" ht="42" customHeight="1" thickBot="1" x14ac:dyDescent="0.2">
      <c r="A24" s="79"/>
      <c r="B24" s="107" t="s">
        <v>253</v>
      </c>
      <c r="C24" s="408" t="s">
        <v>433</v>
      </c>
      <c r="D24" s="409"/>
      <c r="E24" s="409"/>
      <c r="F24" s="409"/>
      <c r="G24" s="409"/>
      <c r="H24" s="409"/>
      <c r="I24" s="409"/>
      <c r="J24" s="409"/>
      <c r="K24" s="409"/>
      <c r="L24" s="409"/>
      <c r="M24" s="409"/>
      <c r="N24" s="409"/>
      <c r="O24" s="633"/>
      <c r="P24" s="637"/>
      <c r="Q24" s="629"/>
      <c r="R24" s="630"/>
      <c r="S24" s="628"/>
      <c r="T24" s="629"/>
      <c r="U24" s="630"/>
      <c r="V24" s="628"/>
      <c r="W24" s="629"/>
      <c r="X24" s="630"/>
      <c r="Y24" s="640"/>
      <c r="Z24" s="641"/>
      <c r="AA24" s="641"/>
      <c r="AB24" s="641"/>
      <c r="AC24" s="642"/>
      <c r="AD24" s="79"/>
      <c r="AE24" s="127"/>
      <c r="AF24" s="85"/>
      <c r="AG24" s="109">
        <v>0.36111111111111099</v>
      </c>
      <c r="AH24" s="85"/>
      <c r="AI24" s="85"/>
      <c r="AJ24" s="85"/>
      <c r="AK24" s="124"/>
      <c r="AL24" s="85"/>
      <c r="AM24" s="124"/>
      <c r="AN24" s="124"/>
    </row>
    <row r="25" spans="1:41" ht="41.25" customHeight="1" x14ac:dyDescent="0.15">
      <c r="A25" s="79"/>
      <c r="B25" s="125"/>
      <c r="C25" s="393"/>
      <c r="D25" s="394"/>
      <c r="E25" s="394"/>
      <c r="F25" s="394"/>
      <c r="G25" s="394"/>
      <c r="H25" s="394"/>
      <c r="I25" s="394"/>
      <c r="J25" s="394"/>
      <c r="K25" s="394"/>
      <c r="L25" s="394"/>
      <c r="M25" s="394"/>
      <c r="N25" s="394"/>
      <c r="O25" s="394"/>
      <c r="P25" s="410"/>
      <c r="Q25" s="411"/>
      <c r="R25" s="412"/>
      <c r="S25" s="428"/>
      <c r="T25" s="411"/>
      <c r="U25" s="411"/>
      <c r="V25" s="429"/>
      <c r="W25" s="429"/>
      <c r="X25" s="429"/>
      <c r="Y25" s="425"/>
      <c r="Z25" s="425"/>
      <c r="AA25" s="425"/>
      <c r="AB25" s="425"/>
      <c r="AC25" s="425"/>
      <c r="AD25" s="79"/>
      <c r="AE25" s="127"/>
      <c r="AF25" s="85"/>
      <c r="AG25" s="109">
        <v>0.375</v>
      </c>
      <c r="AH25" s="85"/>
      <c r="AI25" s="85"/>
      <c r="AJ25" s="85"/>
      <c r="AK25" s="85"/>
      <c r="AL25" s="85"/>
      <c r="AM25" s="85"/>
      <c r="AN25" s="85"/>
    </row>
    <row r="26" spans="1:41" ht="41.25" customHeight="1" x14ac:dyDescent="0.15">
      <c r="A26" s="79"/>
      <c r="B26" s="125"/>
      <c r="C26" s="393"/>
      <c r="D26" s="394"/>
      <c r="E26" s="394"/>
      <c r="F26" s="394"/>
      <c r="G26" s="394"/>
      <c r="H26" s="394"/>
      <c r="I26" s="394"/>
      <c r="J26" s="394"/>
      <c r="K26" s="394"/>
      <c r="L26" s="394"/>
      <c r="M26" s="394"/>
      <c r="N26" s="394"/>
      <c r="O26" s="394"/>
      <c r="P26" s="395"/>
      <c r="Q26" s="396"/>
      <c r="R26" s="397"/>
      <c r="S26" s="398"/>
      <c r="T26" s="396"/>
      <c r="U26" s="396"/>
      <c r="V26" s="399"/>
      <c r="W26" s="399"/>
      <c r="X26" s="399"/>
      <c r="Y26" s="400"/>
      <c r="Z26" s="400"/>
      <c r="AA26" s="400"/>
      <c r="AB26" s="400"/>
      <c r="AC26" s="400"/>
      <c r="AD26" s="79"/>
      <c r="AE26" s="127"/>
      <c r="AF26" s="85"/>
      <c r="AG26" s="109">
        <v>0.37847222222222299</v>
      </c>
      <c r="AH26" s="85"/>
      <c r="AI26" s="85"/>
      <c r="AJ26" s="85"/>
      <c r="AK26" s="85"/>
      <c r="AL26" s="85"/>
      <c r="AM26" s="85"/>
      <c r="AN26" s="85"/>
    </row>
    <row r="27" spans="1:41" ht="41.25" customHeight="1" x14ac:dyDescent="0.15">
      <c r="A27" s="79"/>
      <c r="B27" s="125"/>
      <c r="C27" s="393"/>
      <c r="D27" s="394"/>
      <c r="E27" s="394"/>
      <c r="F27" s="394"/>
      <c r="G27" s="394"/>
      <c r="H27" s="394"/>
      <c r="I27" s="394"/>
      <c r="J27" s="394"/>
      <c r="K27" s="394"/>
      <c r="L27" s="394"/>
      <c r="M27" s="394"/>
      <c r="N27" s="394"/>
      <c r="O27" s="394"/>
      <c r="P27" s="395"/>
      <c r="Q27" s="396"/>
      <c r="R27" s="397"/>
      <c r="S27" s="398"/>
      <c r="T27" s="396"/>
      <c r="U27" s="396"/>
      <c r="V27" s="399"/>
      <c r="W27" s="399"/>
      <c r="X27" s="399"/>
      <c r="Y27" s="400"/>
      <c r="Z27" s="400"/>
      <c r="AA27" s="400"/>
      <c r="AB27" s="400"/>
      <c r="AC27" s="400"/>
      <c r="AD27" s="79"/>
      <c r="AE27" s="127"/>
      <c r="AF27" s="85"/>
      <c r="AG27" s="109">
        <v>0.37847222222222299</v>
      </c>
      <c r="AH27" s="85"/>
      <c r="AI27" s="85"/>
      <c r="AJ27" s="85"/>
      <c r="AK27" s="85"/>
      <c r="AL27" s="85"/>
      <c r="AM27" s="85"/>
      <c r="AN27" s="85"/>
    </row>
    <row r="28" spans="1:41"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41"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41"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41"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41" s="28" customFormat="1" ht="15.75" customHeight="1" x14ac:dyDescent="0.15">
      <c r="A32" s="5"/>
      <c r="B32" s="126"/>
      <c r="C32" s="79"/>
      <c r="D32" s="79"/>
      <c r="E32" s="79"/>
      <c r="F32" s="79"/>
      <c r="G32" s="79"/>
      <c r="H32" s="79"/>
      <c r="I32" s="79"/>
      <c r="J32" s="79"/>
      <c r="K32" s="79"/>
      <c r="L32" s="79"/>
      <c r="M32" s="77"/>
      <c r="N32" s="77"/>
      <c r="O32" s="77"/>
      <c r="P32" s="79"/>
      <c r="Q32" s="79"/>
      <c r="R32" s="5"/>
      <c r="S32" s="5"/>
      <c r="T32" s="5"/>
      <c r="U32" s="5"/>
      <c r="V32" s="5"/>
      <c r="W32" s="5"/>
      <c r="X32" s="5"/>
      <c r="Y32" s="5"/>
      <c r="Z32" s="5"/>
      <c r="AA32" s="5"/>
      <c r="AB32" s="5"/>
      <c r="AC32" s="5"/>
      <c r="AD32" s="5"/>
      <c r="AE32" s="8"/>
      <c r="AG32" s="109">
        <v>0.39930555555555602</v>
      </c>
      <c r="AO32" s="300"/>
    </row>
    <row r="33" spans="1:41" s="28" customFormat="1" ht="15.75" customHeight="1" x14ac:dyDescent="0.15">
      <c r="A33" s="5"/>
      <c r="B33" s="126"/>
      <c r="C33" s="79"/>
      <c r="D33" s="79"/>
      <c r="E33" s="79"/>
      <c r="F33" s="79"/>
      <c r="G33" s="79"/>
      <c r="H33" s="79"/>
      <c r="I33" s="79"/>
      <c r="J33" s="79"/>
      <c r="K33" s="79"/>
      <c r="L33" s="79"/>
      <c r="M33" s="77"/>
      <c r="N33" s="77"/>
      <c r="O33" s="77"/>
      <c r="P33" s="79"/>
      <c r="Q33" s="79"/>
      <c r="R33" s="5"/>
      <c r="S33" s="5"/>
      <c r="T33" s="5"/>
      <c r="U33" s="5"/>
      <c r="V33" s="5"/>
      <c r="W33" s="5"/>
      <c r="X33" s="5"/>
      <c r="Y33" s="5"/>
      <c r="Z33" s="5"/>
      <c r="AA33" s="5"/>
      <c r="AB33" s="5"/>
      <c r="AC33" s="5"/>
      <c r="AD33" s="5"/>
      <c r="AE33" s="8"/>
      <c r="AG33" s="109">
        <v>0.40277777777777901</v>
      </c>
      <c r="AO33" s="300"/>
    </row>
    <row r="34" spans="1:41" s="28" customFormat="1" ht="15.75" customHeight="1" x14ac:dyDescent="0.15">
      <c r="A34" s="5"/>
      <c r="B34" s="126"/>
      <c r="C34" s="79"/>
      <c r="D34" s="79"/>
      <c r="E34" s="79"/>
      <c r="F34" s="79"/>
      <c r="G34" s="79"/>
      <c r="H34" s="79"/>
      <c r="I34" s="79"/>
      <c r="J34" s="79"/>
      <c r="K34" s="79"/>
      <c r="L34" s="79"/>
      <c r="M34" s="77"/>
      <c r="N34" s="77"/>
      <c r="O34" s="77"/>
      <c r="P34" s="79"/>
      <c r="Q34" s="79"/>
      <c r="R34" s="5"/>
      <c r="S34" s="5"/>
      <c r="T34" s="5"/>
      <c r="U34" s="5"/>
      <c r="V34" s="5"/>
      <c r="W34" s="5"/>
      <c r="X34" s="5"/>
      <c r="Y34" s="5"/>
      <c r="Z34" s="5"/>
      <c r="AA34" s="5"/>
      <c r="AB34" s="5"/>
      <c r="AC34" s="5"/>
      <c r="AD34" s="5"/>
      <c r="AE34" s="8"/>
      <c r="AG34" s="109">
        <v>0.406250000000001</v>
      </c>
      <c r="AO34" s="300"/>
    </row>
    <row r="35" spans="1:41" s="28" customFormat="1" ht="15.75" customHeight="1" x14ac:dyDescent="0.15">
      <c r="A35" s="5"/>
      <c r="B35" s="126"/>
      <c r="C35" s="79"/>
      <c r="D35" s="79"/>
      <c r="E35" s="79"/>
      <c r="F35" s="79"/>
      <c r="G35" s="79"/>
      <c r="H35" s="79"/>
      <c r="I35" s="79"/>
      <c r="J35" s="79"/>
      <c r="K35" s="79"/>
      <c r="L35" s="79"/>
      <c r="M35" s="77"/>
      <c r="N35" s="77"/>
      <c r="O35" s="77"/>
      <c r="P35" s="79"/>
      <c r="Q35" s="79"/>
      <c r="R35" s="5"/>
      <c r="S35" s="5"/>
      <c r="T35" s="5"/>
      <c r="U35" s="5"/>
      <c r="V35" s="5"/>
      <c r="W35" s="5"/>
      <c r="X35" s="5"/>
      <c r="Y35" s="5"/>
      <c r="Z35" s="5"/>
      <c r="AA35" s="5"/>
      <c r="AB35" s="5"/>
      <c r="AC35" s="5"/>
      <c r="AD35" s="5"/>
      <c r="AE35" s="8"/>
      <c r="AG35" s="109">
        <v>0.40972222222222299</v>
      </c>
      <c r="AO35" s="300"/>
    </row>
    <row r="36" spans="1:41" s="28" customFormat="1" ht="15.75" customHeight="1" x14ac:dyDescent="0.15">
      <c r="A36" s="5"/>
      <c r="B36" s="126"/>
      <c r="C36" s="79"/>
      <c r="D36" s="79"/>
      <c r="E36" s="79"/>
      <c r="F36" s="79"/>
      <c r="G36" s="79"/>
      <c r="H36" s="79"/>
      <c r="I36" s="79"/>
      <c r="J36" s="79"/>
      <c r="K36" s="79"/>
      <c r="L36" s="79"/>
      <c r="M36" s="77"/>
      <c r="N36" s="77"/>
      <c r="O36" s="77"/>
      <c r="P36" s="79"/>
      <c r="Q36" s="79"/>
      <c r="R36" s="5"/>
      <c r="S36" s="5"/>
      <c r="T36" s="5"/>
      <c r="U36" s="5"/>
      <c r="V36" s="5"/>
      <c r="W36" s="5"/>
      <c r="X36" s="5"/>
      <c r="Y36" s="5"/>
      <c r="Z36" s="5"/>
      <c r="AA36" s="5"/>
      <c r="AB36" s="5"/>
      <c r="AC36" s="5"/>
      <c r="AD36" s="5"/>
      <c r="AE36" s="8"/>
      <c r="AG36" s="109">
        <v>0.41319444444444497</v>
      </c>
      <c r="AO36" s="300"/>
    </row>
    <row r="37" spans="1:41" s="28" customFormat="1" ht="15.75" customHeight="1" x14ac:dyDescent="0.15">
      <c r="A37" s="5"/>
      <c r="B37" s="126"/>
      <c r="C37" s="79"/>
      <c r="D37" s="79"/>
      <c r="E37" s="79"/>
      <c r="F37" s="79"/>
      <c r="G37" s="79"/>
      <c r="H37" s="79"/>
      <c r="I37" s="79"/>
      <c r="J37" s="79"/>
      <c r="K37" s="79"/>
      <c r="L37" s="79"/>
      <c r="M37" s="77"/>
      <c r="N37" s="77"/>
      <c r="O37" s="77"/>
      <c r="P37" s="79"/>
      <c r="Q37" s="79"/>
      <c r="R37" s="5"/>
      <c r="S37" s="5"/>
      <c r="T37" s="5"/>
      <c r="U37" s="5"/>
      <c r="V37" s="5"/>
      <c r="W37" s="5"/>
      <c r="X37" s="5"/>
      <c r="Y37" s="5"/>
      <c r="Z37" s="5"/>
      <c r="AA37" s="5"/>
      <c r="AB37" s="5"/>
      <c r="AC37" s="5"/>
      <c r="AD37" s="5"/>
      <c r="AE37" s="8"/>
      <c r="AG37" s="109">
        <v>0.41666666666666802</v>
      </c>
      <c r="AO37" s="300"/>
    </row>
    <row r="38" spans="1:41" s="28" customFormat="1" ht="15.75" customHeight="1" x14ac:dyDescent="0.15">
      <c r="A38" s="5"/>
      <c r="B38" s="126"/>
      <c r="C38" s="79"/>
      <c r="D38" s="79"/>
      <c r="E38" s="79"/>
      <c r="F38" s="79"/>
      <c r="G38" s="79"/>
      <c r="H38" s="79"/>
      <c r="I38" s="79"/>
      <c r="J38" s="79"/>
      <c r="K38" s="79"/>
      <c r="L38" s="79"/>
      <c r="M38" s="77"/>
      <c r="N38" s="77"/>
      <c r="O38" s="77"/>
      <c r="P38" s="79"/>
      <c r="Q38" s="79"/>
      <c r="R38" s="5"/>
      <c r="S38" s="5"/>
      <c r="T38" s="5"/>
      <c r="U38" s="5"/>
      <c r="V38" s="5"/>
      <c r="W38" s="5"/>
      <c r="X38" s="5"/>
      <c r="Y38" s="5"/>
      <c r="Z38" s="5"/>
      <c r="AA38" s="5"/>
      <c r="AB38" s="5"/>
      <c r="AC38" s="5"/>
      <c r="AD38" s="5"/>
      <c r="AE38" s="8"/>
      <c r="AG38" s="109">
        <v>0.42013888888889001</v>
      </c>
      <c r="AO38" s="300"/>
    </row>
    <row r="39" spans="1:41" s="28" customFormat="1" ht="15.75" customHeight="1" x14ac:dyDescent="0.15">
      <c r="A39" s="5"/>
      <c r="B39" s="126"/>
      <c r="C39" s="79"/>
      <c r="D39" s="79"/>
      <c r="E39" s="79"/>
      <c r="F39" s="79"/>
      <c r="G39" s="79"/>
      <c r="H39" s="79"/>
      <c r="I39" s="79"/>
      <c r="J39" s="79"/>
      <c r="K39" s="79"/>
      <c r="L39" s="79"/>
      <c r="M39" s="77"/>
      <c r="N39" s="77"/>
      <c r="O39" s="77"/>
      <c r="P39" s="79"/>
      <c r="Q39" s="79"/>
      <c r="R39" s="5"/>
      <c r="S39" s="5"/>
      <c r="T39" s="5"/>
      <c r="U39" s="5"/>
      <c r="V39" s="5"/>
      <c r="W39" s="5"/>
      <c r="X39" s="5"/>
      <c r="Y39" s="5"/>
      <c r="Z39" s="5"/>
      <c r="AA39" s="5"/>
      <c r="AB39" s="5"/>
      <c r="AC39" s="5"/>
      <c r="AD39" s="5"/>
      <c r="AE39" s="8"/>
      <c r="AG39" s="109">
        <v>0.42361111111111199</v>
      </c>
      <c r="AO39" s="300"/>
    </row>
    <row r="40" spans="1:41" s="28" customFormat="1" ht="15.75" customHeight="1" x14ac:dyDescent="0.15">
      <c r="A40" s="5"/>
      <c r="B40" s="126"/>
      <c r="C40" s="79"/>
      <c r="D40" s="79"/>
      <c r="E40" s="79"/>
      <c r="F40" s="79"/>
      <c r="G40" s="79"/>
      <c r="H40" s="79"/>
      <c r="I40" s="79"/>
      <c r="J40" s="79"/>
      <c r="K40" s="79"/>
      <c r="L40" s="79"/>
      <c r="M40" s="77"/>
      <c r="N40" s="77"/>
      <c r="O40" s="77"/>
      <c r="P40" s="79"/>
      <c r="Q40" s="79"/>
      <c r="R40" s="5"/>
      <c r="S40" s="5"/>
      <c r="T40" s="5"/>
      <c r="U40" s="5"/>
      <c r="V40" s="5"/>
      <c r="W40" s="5"/>
      <c r="X40" s="5"/>
      <c r="Y40" s="5"/>
      <c r="Z40" s="5"/>
      <c r="AA40" s="5"/>
      <c r="AB40" s="5"/>
      <c r="AC40" s="5"/>
      <c r="AD40" s="5"/>
      <c r="AE40" s="8"/>
      <c r="AG40" s="109">
        <v>0.42708333333333398</v>
      </c>
      <c r="AO40" s="300"/>
    </row>
    <row r="41" spans="1:41" s="28" customFormat="1" ht="15.75" customHeight="1" x14ac:dyDescent="0.15">
      <c r="A41" s="5"/>
      <c r="B41" s="126"/>
      <c r="C41" s="79"/>
      <c r="D41" s="79"/>
      <c r="E41" s="79"/>
      <c r="F41" s="79"/>
      <c r="G41" s="79"/>
      <c r="H41" s="79"/>
      <c r="I41" s="79"/>
      <c r="J41" s="79"/>
      <c r="K41" s="79"/>
      <c r="L41" s="79"/>
      <c r="M41" s="77"/>
      <c r="N41" s="77"/>
      <c r="O41" s="77"/>
      <c r="P41" s="79"/>
      <c r="Q41" s="79"/>
      <c r="R41" s="5"/>
      <c r="S41" s="5"/>
      <c r="T41" s="5"/>
      <c r="U41" s="5"/>
      <c r="V41" s="5"/>
      <c r="W41" s="5"/>
      <c r="X41" s="5"/>
      <c r="Y41" s="5"/>
      <c r="Z41" s="5"/>
      <c r="AA41" s="5"/>
      <c r="AB41" s="5"/>
      <c r="AC41" s="5"/>
      <c r="AD41" s="5"/>
      <c r="AE41" s="8"/>
      <c r="AG41" s="109">
        <v>0.43055555555555702</v>
      </c>
      <c r="AO41" s="300"/>
    </row>
    <row r="42" spans="1:41" s="28" customFormat="1" ht="15.75" customHeight="1" x14ac:dyDescent="0.15">
      <c r="A42" s="5"/>
      <c r="B42" s="126"/>
      <c r="C42" s="79"/>
      <c r="D42" s="79"/>
      <c r="E42" s="79"/>
      <c r="F42" s="79"/>
      <c r="G42" s="79"/>
      <c r="H42" s="79"/>
      <c r="I42" s="79"/>
      <c r="J42" s="79"/>
      <c r="K42" s="79"/>
      <c r="L42" s="79"/>
      <c r="M42" s="77"/>
      <c r="N42" s="77"/>
      <c r="O42" s="77"/>
      <c r="P42" s="79"/>
      <c r="Q42" s="79"/>
      <c r="R42" s="5"/>
      <c r="S42" s="5"/>
      <c r="T42" s="5"/>
      <c r="U42" s="5"/>
      <c r="V42" s="5"/>
      <c r="W42" s="5"/>
      <c r="X42" s="5"/>
      <c r="Y42" s="5"/>
      <c r="Z42" s="5"/>
      <c r="AA42" s="5"/>
      <c r="AB42" s="5"/>
      <c r="AC42" s="5"/>
      <c r="AD42" s="5"/>
      <c r="AE42" s="8"/>
      <c r="AG42" s="109">
        <v>0.43402777777777901</v>
      </c>
      <c r="AO42" s="300"/>
    </row>
    <row r="43" spans="1:41" s="28" customFormat="1" ht="15.75" customHeight="1" x14ac:dyDescent="0.15">
      <c r="A43" s="5"/>
      <c r="B43" s="126"/>
      <c r="C43" s="79"/>
      <c r="D43" s="79"/>
      <c r="E43" s="79"/>
      <c r="F43" s="79"/>
      <c r="G43" s="79"/>
      <c r="H43" s="79"/>
      <c r="I43" s="79"/>
      <c r="J43" s="79"/>
      <c r="K43" s="79"/>
      <c r="L43" s="79"/>
      <c r="M43" s="77"/>
      <c r="N43" s="77"/>
      <c r="O43" s="77"/>
      <c r="P43" s="79"/>
      <c r="Q43" s="79"/>
      <c r="R43" s="5"/>
      <c r="S43" s="5"/>
      <c r="T43" s="5"/>
      <c r="U43" s="5"/>
      <c r="V43" s="5"/>
      <c r="W43" s="5"/>
      <c r="X43" s="5"/>
      <c r="Y43" s="5"/>
      <c r="Z43" s="5"/>
      <c r="AA43" s="5"/>
      <c r="AB43" s="5"/>
      <c r="AC43" s="5"/>
      <c r="AD43" s="5"/>
      <c r="AE43" s="8"/>
      <c r="AG43" s="109">
        <v>0.437500000000001</v>
      </c>
      <c r="AO43" s="300"/>
    </row>
    <row r="44" spans="1:41" s="28" customFormat="1" ht="15.75" customHeight="1" x14ac:dyDescent="0.15">
      <c r="A44" s="5"/>
      <c r="B44" s="126"/>
      <c r="C44" s="79"/>
      <c r="D44" s="79"/>
      <c r="E44" s="79"/>
      <c r="F44" s="79"/>
      <c r="G44" s="79"/>
      <c r="H44" s="79"/>
      <c r="I44" s="79"/>
      <c r="J44" s="79"/>
      <c r="K44" s="79"/>
      <c r="L44" s="79"/>
      <c r="M44" s="77"/>
      <c r="N44" s="77"/>
      <c r="O44" s="77"/>
      <c r="P44" s="79"/>
      <c r="Q44" s="79"/>
      <c r="R44" s="5"/>
      <c r="S44" s="5"/>
      <c r="T44" s="5"/>
      <c r="U44" s="5"/>
      <c r="V44" s="5"/>
      <c r="W44" s="5"/>
      <c r="X44" s="5"/>
      <c r="Y44" s="5"/>
      <c r="Z44" s="5"/>
      <c r="AA44" s="5"/>
      <c r="AB44" s="5"/>
      <c r="AC44" s="5"/>
      <c r="AD44" s="5"/>
      <c r="AE44" s="8"/>
      <c r="AG44" s="109">
        <v>0.44097222222222299</v>
      </c>
      <c r="AO44" s="300"/>
    </row>
    <row r="45" spans="1:41"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109">
        <v>0.44444444444444497</v>
      </c>
      <c r="AO45" s="300"/>
    </row>
    <row r="46" spans="1:41"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109">
        <v>0.44791666666666802</v>
      </c>
      <c r="AO46" s="300"/>
    </row>
    <row r="47" spans="1:41"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109">
        <v>0.45138888888889001</v>
      </c>
      <c r="AO47" s="300"/>
    </row>
    <row r="48" spans="1:41"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109">
        <v>0.45486111111111199</v>
      </c>
      <c r="AO48" s="300"/>
    </row>
    <row r="49" spans="1:41"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109">
        <v>0.45833333333333498</v>
      </c>
      <c r="AO49" s="300"/>
    </row>
    <row r="50" spans="1:41"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109">
        <v>0.46180555555555702</v>
      </c>
      <c r="AO50" s="300"/>
    </row>
    <row r="51" spans="1:41"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109">
        <v>0.46527777777777901</v>
      </c>
      <c r="AO51" s="300"/>
    </row>
    <row r="52" spans="1:41"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109">
        <v>0.468750000000001</v>
      </c>
      <c r="AO52" s="300"/>
    </row>
    <row r="53" spans="1:41"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109">
        <v>0.47222222222222399</v>
      </c>
      <c r="AO53" s="300"/>
    </row>
    <row r="54" spans="1:41"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109">
        <v>0.47569444444444597</v>
      </c>
      <c r="AO54" s="300"/>
    </row>
    <row r="55" spans="1:41"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109">
        <v>0.47916666666666802</v>
      </c>
      <c r="AO55" s="300"/>
    </row>
    <row r="56" spans="1:41"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109">
        <v>0.48263888888889001</v>
      </c>
      <c r="AO56" s="300"/>
    </row>
    <row r="57" spans="1:41"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109">
        <v>0.48611111111111299</v>
      </c>
      <c r="AO57" s="300"/>
    </row>
    <row r="58" spans="1:41"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109">
        <v>0.48958333333333498</v>
      </c>
      <c r="AO58" s="300"/>
    </row>
    <row r="59" spans="1:41"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109">
        <v>0.49305555555555702</v>
      </c>
      <c r="AO59" s="300"/>
    </row>
    <row r="60" spans="1:41"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109">
        <v>0.49652777777777901</v>
      </c>
      <c r="AO60" s="300"/>
    </row>
    <row r="61" spans="1:41"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109">
        <v>0.500000000000002</v>
      </c>
      <c r="AO61" s="300"/>
    </row>
    <row r="62" spans="1:41"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109">
        <v>0.50347222222222399</v>
      </c>
      <c r="AO62" s="300"/>
    </row>
    <row r="63" spans="1:41"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109">
        <v>0.50694444444444597</v>
      </c>
      <c r="AO63" s="300"/>
    </row>
    <row r="64" spans="1:41"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109">
        <v>0.51041666666666896</v>
      </c>
      <c r="AO64" s="300"/>
    </row>
    <row r="65" spans="1:41"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109">
        <v>0.51388888888889095</v>
      </c>
      <c r="AO65" s="300"/>
    </row>
    <row r="66" spans="1:41" s="28"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109">
        <v>0.51736111111111305</v>
      </c>
      <c r="AO66" s="300"/>
    </row>
    <row r="67" spans="1:41"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109">
        <v>0.52083333333333504</v>
      </c>
      <c r="AO67" s="300"/>
    </row>
    <row r="68" spans="1:41"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109">
        <v>0.52430555555555802</v>
      </c>
      <c r="AO68" s="300"/>
    </row>
    <row r="69" spans="1:41"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109">
        <v>0.52777777777778001</v>
      </c>
      <c r="AO69" s="300"/>
    </row>
    <row r="70" spans="1:41"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109">
        <v>0.531250000000002</v>
      </c>
      <c r="AO70" s="300"/>
    </row>
    <row r="71" spans="1:41"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109">
        <v>0.53472222222222399</v>
      </c>
      <c r="AO71" s="300"/>
    </row>
    <row r="72" spans="1:41"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109">
        <v>0.53819444444444697</v>
      </c>
      <c r="AO72" s="300"/>
    </row>
    <row r="73" spans="1:41"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109">
        <v>0.54166666666666896</v>
      </c>
      <c r="AO73" s="300"/>
    </row>
    <row r="74" spans="1:41"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109">
        <v>0.54513888888889095</v>
      </c>
      <c r="AO74" s="300"/>
    </row>
    <row r="75" spans="1:41"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109">
        <v>0.54861111111111305</v>
      </c>
      <c r="AO75" s="300"/>
    </row>
    <row r="76" spans="1:41"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109">
        <v>0.55208333333333603</v>
      </c>
      <c r="AO76" s="300"/>
    </row>
    <row r="77" spans="1:41"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109">
        <v>0.55555555555555802</v>
      </c>
      <c r="AO77" s="300"/>
    </row>
    <row r="78" spans="1:41"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109">
        <v>0.55902777777778001</v>
      </c>
      <c r="AO78" s="300"/>
    </row>
    <row r="79" spans="1:41"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109">
        <v>0.562500000000003</v>
      </c>
      <c r="AO79" s="300"/>
    </row>
    <row r="80" spans="1:41"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109">
        <v>0.56597222222222499</v>
      </c>
      <c r="AO80" s="300"/>
    </row>
    <row r="81" spans="1:41"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109">
        <v>0.56944444444444697</v>
      </c>
      <c r="AO81" s="300"/>
    </row>
    <row r="82" spans="1:41"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109">
        <v>0.57291666666666896</v>
      </c>
      <c r="AO82" s="300"/>
    </row>
    <row r="83" spans="1:41"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109">
        <v>0.57638888888889195</v>
      </c>
      <c r="AO83" s="300"/>
    </row>
    <row r="84" spans="1:41"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109">
        <v>0.57986111111111405</v>
      </c>
      <c r="AO84" s="300"/>
    </row>
    <row r="85" spans="1:41"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109">
        <v>0.58333333333333603</v>
      </c>
      <c r="AO85" s="300"/>
    </row>
    <row r="86" spans="1:41"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109">
        <v>0.58680555555555802</v>
      </c>
      <c r="AO86" s="300"/>
    </row>
    <row r="87" spans="1:41"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109">
        <v>0.59027777777778101</v>
      </c>
      <c r="AO87" s="300"/>
    </row>
    <row r="88" spans="1:41"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109">
        <v>0.593750000000003</v>
      </c>
      <c r="AO88" s="300"/>
    </row>
    <row r="89" spans="1:41"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109">
        <v>0.59722222222222499</v>
      </c>
      <c r="AO89" s="300"/>
    </row>
    <row r="90" spans="1:41"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109">
        <v>0.60069444444444697</v>
      </c>
      <c r="AO90" s="300"/>
    </row>
    <row r="91" spans="1:41"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109">
        <v>0.60416666666666996</v>
      </c>
      <c r="AO91" s="300"/>
    </row>
    <row r="92" spans="1:41"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109">
        <v>0.60763888888889195</v>
      </c>
      <c r="AO92" s="300"/>
    </row>
    <row r="93" spans="1:41"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109">
        <v>0.61111111111111405</v>
      </c>
      <c r="AO93" s="300"/>
    </row>
    <row r="94" spans="1:41"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109">
        <v>0.61458333333333603</v>
      </c>
      <c r="AO94" s="300"/>
    </row>
    <row r="95" spans="1:41"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109">
        <v>0.61805555555555902</v>
      </c>
      <c r="AO95" s="300"/>
    </row>
    <row r="96" spans="1:41"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109">
        <v>0.62152777777778101</v>
      </c>
      <c r="AO96" s="300"/>
    </row>
    <row r="97" spans="1:41"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109">
        <v>0.625000000000003</v>
      </c>
      <c r="AO97" s="300"/>
    </row>
    <row r="98" spans="1:41"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109">
        <v>0.62847222222222598</v>
      </c>
      <c r="AO98" s="300"/>
    </row>
    <row r="99" spans="1:41"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109">
        <v>0.63194444444444797</v>
      </c>
      <c r="AO99" s="300"/>
    </row>
    <row r="100" spans="1:41"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109">
        <v>0.63541666666666996</v>
      </c>
      <c r="AO100" s="300"/>
    </row>
    <row r="101" spans="1:41"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109">
        <v>0.63888888888889195</v>
      </c>
      <c r="AO101" s="300"/>
    </row>
    <row r="102" spans="1:41"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109">
        <v>0.64236111111111505</v>
      </c>
      <c r="AO102" s="300"/>
    </row>
    <row r="103" spans="1:41"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109">
        <v>0.64583333333333703</v>
      </c>
      <c r="AO103" s="300"/>
    </row>
    <row r="104" spans="1:41"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109">
        <v>0.64930555555555902</v>
      </c>
      <c r="AO104" s="300"/>
    </row>
    <row r="105" spans="1:41"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109">
        <v>0.65277777777778101</v>
      </c>
      <c r="AO105" s="300"/>
    </row>
    <row r="106" spans="1:41"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109">
        <v>0.656250000000004</v>
      </c>
      <c r="AO106" s="300"/>
    </row>
    <row r="107" spans="1:41"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109">
        <v>0.65972222222222598</v>
      </c>
      <c r="AO107" s="300"/>
    </row>
    <row r="108" spans="1:41"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109">
        <v>0.66319444444444797</v>
      </c>
      <c r="AO108" s="300"/>
    </row>
    <row r="109" spans="1:41"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109">
        <v>0.66666666666666996</v>
      </c>
      <c r="AO109" s="300"/>
    </row>
    <row r="110" spans="1:41"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109">
        <v>0.67013888888889295</v>
      </c>
      <c r="AO110" s="300"/>
    </row>
    <row r="111" spans="1:41"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109">
        <v>0.67361111111111505</v>
      </c>
      <c r="AO111" s="300"/>
    </row>
    <row r="112" spans="1:41"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109">
        <v>0.67708333333333703</v>
      </c>
      <c r="AO112" s="300"/>
    </row>
    <row r="113" spans="1:41"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109">
        <v>0.68055555555556002</v>
      </c>
      <c r="AO113" s="300"/>
    </row>
    <row r="114" spans="1:41"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109">
        <v>0.68402777777778201</v>
      </c>
      <c r="AO114" s="300"/>
    </row>
    <row r="115" spans="1:41"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109">
        <v>0.687500000000004</v>
      </c>
      <c r="AO115" s="300"/>
    </row>
    <row r="116" spans="1:41"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109">
        <v>0.69097222222222598</v>
      </c>
      <c r="AO116" s="300"/>
    </row>
    <row r="117" spans="1:41"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109">
        <v>0.69444444444444897</v>
      </c>
      <c r="AO117" s="300"/>
    </row>
    <row r="118" spans="1:41"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109">
        <v>0.69791666666667096</v>
      </c>
      <c r="AO118" s="300"/>
    </row>
    <row r="119" spans="1:41"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109">
        <v>0.70138888888889295</v>
      </c>
      <c r="AO119" s="300"/>
    </row>
    <row r="120" spans="1:41"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109">
        <v>0.70486111111111505</v>
      </c>
      <c r="AO120" s="300"/>
    </row>
    <row r="121" spans="1:41"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109">
        <v>0.70833333333333803</v>
      </c>
      <c r="AO121" s="300"/>
    </row>
    <row r="122" spans="1:41"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109">
        <v>0.71180555555556002</v>
      </c>
      <c r="AO122" s="300"/>
    </row>
    <row r="123" spans="1:41"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109">
        <v>0.71527777777778201</v>
      </c>
      <c r="AO123" s="300"/>
    </row>
    <row r="124" spans="1:41"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109">
        <v>0.718750000000004</v>
      </c>
      <c r="AO124" s="300"/>
    </row>
    <row r="125" spans="1:41"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109">
        <v>0.72222222222222698</v>
      </c>
      <c r="AO125" s="300"/>
    </row>
    <row r="126" spans="1:41"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109">
        <v>0.72569444444444897</v>
      </c>
      <c r="AO126" s="300"/>
    </row>
    <row r="127" spans="1:41"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109">
        <v>0.72916666666667096</v>
      </c>
      <c r="AO127" s="300"/>
    </row>
    <row r="128" spans="1:41"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109">
        <v>0.73263888888889395</v>
      </c>
      <c r="AO128" s="300"/>
    </row>
    <row r="129" spans="1:41"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109">
        <v>0.73611111111111605</v>
      </c>
      <c r="AO129" s="300"/>
    </row>
    <row r="130" spans="1:41"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109">
        <v>0.73958333333333803</v>
      </c>
      <c r="AO130" s="300"/>
    </row>
    <row r="131" spans="1:41"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109">
        <v>0.74305555555556002</v>
      </c>
      <c r="AO131" s="300"/>
    </row>
    <row r="132" spans="1:41"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109">
        <v>0.74652777777778301</v>
      </c>
      <c r="AO132" s="300"/>
    </row>
    <row r="133" spans="1:41"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109">
        <v>0.750000000000005</v>
      </c>
      <c r="AO133" s="300"/>
    </row>
    <row r="134" spans="1:41"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109">
        <v>0.75347222222222698</v>
      </c>
      <c r="AO134" s="300"/>
    </row>
    <row r="135" spans="1:41"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109">
        <v>0.75694444444444897</v>
      </c>
      <c r="AO135" s="300"/>
    </row>
    <row r="136" spans="1:41"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109">
        <v>0.76041666666667196</v>
      </c>
      <c r="AO136" s="300"/>
    </row>
    <row r="137" spans="1:41" s="28" customFormat="1" x14ac:dyDescent="0.15">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5"/>
      <c r="AE137" s="6"/>
      <c r="AG137" s="109">
        <v>0.76388888888889395</v>
      </c>
      <c r="AO137" s="300"/>
    </row>
    <row r="138" spans="1:41" s="28" customFormat="1" x14ac:dyDescent="0.1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G138" s="109">
        <v>0.76736111111111605</v>
      </c>
      <c r="AO138" s="300"/>
    </row>
    <row r="139" spans="1:41" s="28" customFormat="1" x14ac:dyDescent="0.1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109">
        <v>0.77083333333333803</v>
      </c>
      <c r="AO139" s="300"/>
    </row>
    <row r="140" spans="1:41"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109">
        <v>0.77430555555556102</v>
      </c>
      <c r="AO140" s="300"/>
    </row>
    <row r="141" spans="1:41"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109">
        <v>0.77777777777778301</v>
      </c>
      <c r="AO141" s="300"/>
    </row>
    <row r="142" spans="1:41"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109">
        <v>0.781250000000005</v>
      </c>
      <c r="AO142" s="300"/>
    </row>
    <row r="143" spans="1:41"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109">
        <v>0.78472222222222798</v>
      </c>
      <c r="AO143" s="300"/>
    </row>
    <row r="144" spans="1:41"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109">
        <v>0.78819444444444997</v>
      </c>
      <c r="AO144" s="300"/>
    </row>
    <row r="145" spans="1:41"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109">
        <v>0.79166666666667196</v>
      </c>
      <c r="AO145" s="300"/>
    </row>
  </sheetData>
  <mergeCells count="89">
    <mergeCell ref="B30:AC30"/>
    <mergeCell ref="B31:AC31"/>
    <mergeCell ref="C26:O26"/>
    <mergeCell ref="P26:R26"/>
    <mergeCell ref="S26:U26"/>
    <mergeCell ref="V26:X26"/>
    <mergeCell ref="Y26:AC26"/>
    <mergeCell ref="C28:O28"/>
    <mergeCell ref="P28:R28"/>
    <mergeCell ref="S28:U28"/>
    <mergeCell ref="V28:X28"/>
    <mergeCell ref="Y28:AC28"/>
    <mergeCell ref="C27:O27"/>
    <mergeCell ref="P27:R27"/>
    <mergeCell ref="S27:U27"/>
    <mergeCell ref="V27:X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V20:X20"/>
    <mergeCell ref="Y20:AC20"/>
    <mergeCell ref="C21:O21"/>
    <mergeCell ref="P21:R21"/>
    <mergeCell ref="S21:U21"/>
    <mergeCell ref="V21:X21"/>
    <mergeCell ref="Y21:AC21"/>
    <mergeCell ref="C20:O20"/>
    <mergeCell ref="P20:R20"/>
    <mergeCell ref="S20:U20"/>
    <mergeCell ref="AM16:AN16"/>
    <mergeCell ref="AM18:AN18"/>
    <mergeCell ref="AI18:AJ18"/>
    <mergeCell ref="C19:O19"/>
    <mergeCell ref="P19:R19"/>
    <mergeCell ref="S19:U19"/>
    <mergeCell ref="V19:X19"/>
    <mergeCell ref="B18:O18"/>
    <mergeCell ref="P18:R18"/>
    <mergeCell ref="S18:U18"/>
    <mergeCell ref="V18:X18"/>
    <mergeCell ref="Y19:AC19"/>
    <mergeCell ref="B13:C14"/>
    <mergeCell ref="AH16:AH17"/>
    <mergeCell ref="AI16:AJ16"/>
    <mergeCell ref="Y18:AC18"/>
    <mergeCell ref="AK18:AL18"/>
    <mergeCell ref="AK16:AL16"/>
    <mergeCell ref="B16:O17"/>
    <mergeCell ref="P16:R17"/>
    <mergeCell ref="S16:U17"/>
    <mergeCell ref="V16:X17"/>
    <mergeCell ref="Y16:AC17"/>
    <mergeCell ref="E13:U13"/>
    <mergeCell ref="V13:X14"/>
    <mergeCell ref="Y13:AC14"/>
    <mergeCell ref="E14:U14"/>
    <mergeCell ref="Y27:AC27"/>
    <mergeCell ref="B10:C11"/>
    <mergeCell ref="B3:AC3"/>
    <mergeCell ref="B6:C6"/>
    <mergeCell ref="D6:AC6"/>
    <mergeCell ref="B7:C7"/>
    <mergeCell ref="D7:AC7"/>
    <mergeCell ref="E10:I10"/>
    <mergeCell ref="J10:K11"/>
    <mergeCell ref="M10:P10"/>
    <mergeCell ref="R10:U10"/>
    <mergeCell ref="V10:X11"/>
    <mergeCell ref="Y10:AC11"/>
    <mergeCell ref="E11:I11"/>
    <mergeCell ref="M11:P11"/>
    <mergeCell ref="R11:U11"/>
  </mergeCells>
  <phoneticPr fontId="14"/>
  <dataValidations count="3">
    <dataValidation type="list" allowBlank="1" showInputMessage="1" showErrorMessage="1" sqref="S28 V28 P28 P19:X24">
      <formula1>$AH$19:$AH$23</formula1>
    </dataValidation>
    <dataValidation type="list" allowBlank="1" showInputMessage="1" showErrorMessage="1" sqref="M10 R10 M11:P11 R11:U11">
      <formula1>$AG$17:$AG$145</formula1>
    </dataValidation>
    <dataValidation type="list" allowBlank="1" showInputMessage="1" showErrorMessage="1" sqref="V25:V27 S25:S27 P25:P27">
      <formula1>$AH$19:$AH$22</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O145"/>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300"/>
  </cols>
  <sheetData>
    <row r="1" spans="1:41" s="6" customFormat="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1" s="77" customFormat="1" ht="3" customHeight="1" x14ac:dyDescent="0.15">
      <c r="B2" s="78"/>
      <c r="AE2" s="79"/>
    </row>
    <row r="3" spans="1:41" s="77" customFormat="1" ht="42" customHeight="1" x14ac:dyDescent="0.15">
      <c r="B3" s="364" t="s">
        <v>301</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41"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41"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444</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322">
        <v>1</v>
      </c>
      <c r="E10" s="675"/>
      <c r="F10" s="676"/>
      <c r="G10" s="676"/>
      <c r="H10" s="676"/>
      <c r="I10" s="677"/>
      <c r="J10" s="447" t="s">
        <v>30</v>
      </c>
      <c r="K10" s="357"/>
      <c r="L10" s="323">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324">
        <v>2</v>
      </c>
      <c r="E11" s="657" t="s">
        <v>568</v>
      </c>
      <c r="F11" s="658"/>
      <c r="G11" s="658"/>
      <c r="H11" s="658"/>
      <c r="I11" s="659"/>
      <c r="J11" s="447"/>
      <c r="K11" s="357"/>
      <c r="L11" s="323">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F12" s="77"/>
      <c r="AG12" s="77"/>
    </row>
    <row r="13" spans="1:41" s="77" customFormat="1" ht="18.75" customHeight="1" x14ac:dyDescent="0.15">
      <c r="B13" s="385" t="s">
        <v>4</v>
      </c>
      <c r="C13" s="385"/>
      <c r="D13" s="322">
        <v>1</v>
      </c>
      <c r="E13" s="672" t="s">
        <v>567</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324">
        <v>2</v>
      </c>
      <c r="E14" s="669" t="s">
        <v>566</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E16" s="127"/>
      <c r="AF16" s="99" t="s">
        <v>13</v>
      </c>
      <c r="AG16" s="99" t="s">
        <v>31</v>
      </c>
      <c r="AH16" s="508"/>
      <c r="AI16" s="496" t="s">
        <v>44</v>
      </c>
      <c r="AJ16" s="497"/>
      <c r="AK16" s="496" t="s">
        <v>34</v>
      </c>
      <c r="AL16" s="497"/>
      <c r="AM16" s="496" t="s">
        <v>43</v>
      </c>
      <c r="AN16" s="497"/>
    </row>
    <row r="17" spans="1:41"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E17" s="127"/>
      <c r="AF17" s="100"/>
      <c r="AG17" s="101" t="s">
        <v>32</v>
      </c>
      <c r="AH17" s="509"/>
      <c r="AI17" s="102" t="s">
        <v>45</v>
      </c>
      <c r="AJ17" s="103" t="s">
        <v>46</v>
      </c>
      <c r="AK17" s="102" t="s">
        <v>45</v>
      </c>
      <c r="AL17" s="104" t="s">
        <v>46</v>
      </c>
      <c r="AM17" s="105" t="s">
        <v>47</v>
      </c>
      <c r="AN17" s="104" t="s">
        <v>46</v>
      </c>
    </row>
    <row r="18" spans="1:41"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325"/>
      <c r="AI18" s="496" t="s">
        <v>44</v>
      </c>
      <c r="AJ18" s="497"/>
      <c r="AK18" s="496" t="s">
        <v>34</v>
      </c>
      <c r="AL18" s="497"/>
      <c r="AM18" s="496" t="s">
        <v>43</v>
      </c>
      <c r="AN18" s="497"/>
    </row>
    <row r="19" spans="1:41" ht="42" customHeight="1" x14ac:dyDescent="0.15">
      <c r="A19" s="79"/>
      <c r="B19" s="107" t="s">
        <v>36</v>
      </c>
      <c r="C19" s="467" t="s">
        <v>445</v>
      </c>
      <c r="D19" s="468"/>
      <c r="E19" s="468"/>
      <c r="F19" s="468"/>
      <c r="G19" s="468"/>
      <c r="H19" s="468"/>
      <c r="I19" s="468"/>
      <c r="J19" s="468"/>
      <c r="K19" s="468"/>
      <c r="L19" s="468"/>
      <c r="M19" s="468"/>
      <c r="N19" s="468"/>
      <c r="O19" s="468"/>
      <c r="P19" s="652"/>
      <c r="Q19" s="649"/>
      <c r="R19" s="653"/>
      <c r="S19" s="648"/>
      <c r="T19" s="649"/>
      <c r="U19" s="650"/>
      <c r="V19" s="651"/>
      <c r="W19" s="651"/>
      <c r="X19" s="651"/>
      <c r="Y19" s="638"/>
      <c r="Z19" s="638"/>
      <c r="AA19" s="638"/>
      <c r="AB19" s="638"/>
      <c r="AC19" s="639"/>
      <c r="AD19" s="79"/>
      <c r="AE19" s="127"/>
      <c r="AF19" s="108" t="s">
        <v>11</v>
      </c>
      <c r="AG19" s="109">
        <v>0.33333333333333331</v>
      </c>
      <c r="AH19" s="110"/>
      <c r="AI19" s="111"/>
      <c r="AJ19" s="112"/>
      <c r="AK19" s="113"/>
      <c r="AL19" s="114"/>
      <c r="AM19" s="113"/>
      <c r="AN19" s="296"/>
    </row>
    <row r="20" spans="1:41" ht="42" customHeight="1" x14ac:dyDescent="0.15">
      <c r="A20" s="79"/>
      <c r="B20" s="107" t="s">
        <v>37</v>
      </c>
      <c r="C20" s="467" t="s">
        <v>446</v>
      </c>
      <c r="D20" s="468"/>
      <c r="E20" s="468"/>
      <c r="F20" s="468"/>
      <c r="G20" s="468"/>
      <c r="H20" s="468"/>
      <c r="I20" s="468"/>
      <c r="J20" s="468"/>
      <c r="K20" s="468"/>
      <c r="L20" s="468"/>
      <c r="M20" s="468"/>
      <c r="N20" s="468"/>
      <c r="O20" s="468"/>
      <c r="P20" s="635"/>
      <c r="Q20" s="624"/>
      <c r="R20" s="636"/>
      <c r="S20" s="623"/>
      <c r="T20" s="624"/>
      <c r="U20" s="625"/>
      <c r="V20" s="622"/>
      <c r="W20" s="622"/>
      <c r="X20" s="622"/>
      <c r="Y20" s="626"/>
      <c r="Z20" s="626"/>
      <c r="AA20" s="626"/>
      <c r="AB20" s="626"/>
      <c r="AC20" s="627"/>
      <c r="AD20" s="79"/>
      <c r="AE20" s="127"/>
      <c r="AF20" s="326" t="s">
        <v>12</v>
      </c>
      <c r="AG20" s="109">
        <v>0.33680555555555558</v>
      </c>
      <c r="AH20" s="110">
        <v>4</v>
      </c>
      <c r="AI20" s="111" t="s">
        <v>50</v>
      </c>
      <c r="AJ20" s="112" t="s">
        <v>48</v>
      </c>
      <c r="AK20" s="111" t="s">
        <v>55</v>
      </c>
      <c r="AL20" s="116" t="s">
        <v>56</v>
      </c>
      <c r="AM20" s="111" t="s">
        <v>57</v>
      </c>
      <c r="AN20" s="297" t="s">
        <v>58</v>
      </c>
    </row>
    <row r="21" spans="1:41" ht="42" customHeight="1" x14ac:dyDescent="0.15">
      <c r="A21" s="79"/>
      <c r="B21" s="107" t="s">
        <v>38</v>
      </c>
      <c r="C21" s="408" t="s">
        <v>447</v>
      </c>
      <c r="D21" s="409"/>
      <c r="E21" s="409"/>
      <c r="F21" s="409"/>
      <c r="G21" s="409"/>
      <c r="H21" s="409"/>
      <c r="I21" s="409"/>
      <c r="J21" s="409"/>
      <c r="K21" s="409"/>
      <c r="L21" s="409"/>
      <c r="M21" s="409"/>
      <c r="N21" s="409"/>
      <c r="O21" s="409"/>
      <c r="P21" s="635"/>
      <c r="Q21" s="624"/>
      <c r="R21" s="636"/>
      <c r="S21" s="623"/>
      <c r="T21" s="624"/>
      <c r="U21" s="625"/>
      <c r="V21" s="622"/>
      <c r="W21" s="622"/>
      <c r="X21" s="622"/>
      <c r="Y21" s="626"/>
      <c r="Z21" s="626"/>
      <c r="AA21" s="626"/>
      <c r="AB21" s="626"/>
      <c r="AC21" s="627"/>
      <c r="AD21" s="79"/>
      <c r="AE21" s="127"/>
      <c r="AF21" s="85"/>
      <c r="AG21" s="109">
        <v>0.34027777777777801</v>
      </c>
      <c r="AH21" s="117">
        <v>3</v>
      </c>
      <c r="AI21" s="118" t="s">
        <v>51</v>
      </c>
      <c r="AJ21" s="119" t="s">
        <v>49</v>
      </c>
      <c r="AK21" s="118" t="s">
        <v>59</v>
      </c>
      <c r="AL21" s="120" t="s">
        <v>60</v>
      </c>
      <c r="AM21" s="118" t="s">
        <v>61</v>
      </c>
      <c r="AN21" s="298" t="s">
        <v>62</v>
      </c>
    </row>
    <row r="22" spans="1:41" ht="42" customHeight="1" x14ac:dyDescent="0.15">
      <c r="A22" s="79"/>
      <c r="B22" s="107" t="s">
        <v>39</v>
      </c>
      <c r="C22" s="408" t="s">
        <v>448</v>
      </c>
      <c r="D22" s="409"/>
      <c r="E22" s="409"/>
      <c r="F22" s="409"/>
      <c r="G22" s="409"/>
      <c r="H22" s="409"/>
      <c r="I22" s="409"/>
      <c r="J22" s="409"/>
      <c r="K22" s="409"/>
      <c r="L22" s="409"/>
      <c r="M22" s="409"/>
      <c r="N22" s="409"/>
      <c r="O22" s="409"/>
      <c r="P22" s="635"/>
      <c r="Q22" s="624"/>
      <c r="R22" s="636"/>
      <c r="S22" s="623"/>
      <c r="T22" s="624"/>
      <c r="U22" s="625"/>
      <c r="V22" s="622"/>
      <c r="W22" s="622"/>
      <c r="X22" s="622"/>
      <c r="Y22" s="626"/>
      <c r="Z22" s="626"/>
      <c r="AA22" s="626"/>
      <c r="AB22" s="626"/>
      <c r="AC22" s="627"/>
      <c r="AD22" s="79"/>
      <c r="AE22" s="127"/>
      <c r="AF22" s="85"/>
      <c r="AG22" s="109">
        <v>0.34375</v>
      </c>
      <c r="AH22" s="117">
        <v>2</v>
      </c>
      <c r="AI22" s="118" t="s">
        <v>52</v>
      </c>
      <c r="AJ22" s="119" t="s">
        <v>49</v>
      </c>
      <c r="AK22" s="118" t="s">
        <v>63</v>
      </c>
      <c r="AL22" s="120" t="s">
        <v>64</v>
      </c>
      <c r="AM22" s="118" t="s">
        <v>65</v>
      </c>
      <c r="AN22" s="298" t="s">
        <v>66</v>
      </c>
    </row>
    <row r="23" spans="1:41" ht="42" customHeight="1" thickBot="1" x14ac:dyDescent="0.2">
      <c r="A23" s="79"/>
      <c r="B23" s="107" t="s">
        <v>320</v>
      </c>
      <c r="C23" s="408" t="s">
        <v>449</v>
      </c>
      <c r="D23" s="409"/>
      <c r="E23" s="409"/>
      <c r="F23" s="409"/>
      <c r="G23" s="409"/>
      <c r="H23" s="409"/>
      <c r="I23" s="409"/>
      <c r="J23" s="409"/>
      <c r="K23" s="409"/>
      <c r="L23" s="409"/>
      <c r="M23" s="409"/>
      <c r="N23" s="409"/>
      <c r="O23" s="633"/>
      <c r="P23" s="637"/>
      <c r="Q23" s="629"/>
      <c r="R23" s="630"/>
      <c r="S23" s="628"/>
      <c r="T23" s="629"/>
      <c r="U23" s="630"/>
      <c r="V23" s="628"/>
      <c r="W23" s="629"/>
      <c r="X23" s="630"/>
      <c r="Y23" s="640"/>
      <c r="Z23" s="641"/>
      <c r="AA23" s="641"/>
      <c r="AB23" s="641"/>
      <c r="AC23" s="642"/>
      <c r="AD23" s="79"/>
      <c r="AE23" s="127"/>
      <c r="AF23" s="85"/>
      <c r="AG23" s="109">
        <v>0.36111111111111099</v>
      </c>
      <c r="AH23" s="117">
        <v>1</v>
      </c>
      <c r="AI23" s="85"/>
      <c r="AJ23" s="85"/>
      <c r="AK23" s="124"/>
      <c r="AL23" s="85"/>
      <c r="AM23" s="124"/>
      <c r="AN23" s="124"/>
    </row>
    <row r="24" spans="1:41" ht="41.25" customHeight="1" x14ac:dyDescent="0.15">
      <c r="A24" s="79"/>
      <c r="B24" s="107"/>
      <c r="C24" s="408"/>
      <c r="D24" s="409"/>
      <c r="E24" s="409"/>
      <c r="F24" s="409"/>
      <c r="G24" s="409"/>
      <c r="H24" s="409"/>
      <c r="I24" s="409"/>
      <c r="J24" s="409"/>
      <c r="K24" s="409"/>
      <c r="L24" s="409"/>
      <c r="M24" s="409"/>
      <c r="N24" s="409"/>
      <c r="O24" s="409"/>
      <c r="P24" s="759"/>
      <c r="Q24" s="759"/>
      <c r="R24" s="759"/>
      <c r="S24" s="759"/>
      <c r="T24" s="759"/>
      <c r="U24" s="759"/>
      <c r="V24" s="759"/>
      <c r="W24" s="759"/>
      <c r="X24" s="759"/>
      <c r="Y24" s="760"/>
      <c r="Z24" s="760"/>
      <c r="AA24" s="760"/>
      <c r="AB24" s="760"/>
      <c r="AC24" s="760"/>
      <c r="AD24" s="79"/>
      <c r="AE24" s="127"/>
      <c r="AF24" s="85"/>
      <c r="AG24" s="109">
        <v>0.375</v>
      </c>
      <c r="AH24" s="85"/>
      <c r="AI24" s="85"/>
      <c r="AJ24" s="85"/>
      <c r="AK24" s="85"/>
      <c r="AL24" s="85"/>
      <c r="AM24" s="85"/>
      <c r="AN24" s="85"/>
    </row>
    <row r="25" spans="1:41" ht="41.25" customHeight="1" x14ac:dyDescent="0.15">
      <c r="A25" s="79"/>
      <c r="B25" s="107"/>
      <c r="C25" s="408"/>
      <c r="D25" s="409"/>
      <c r="E25" s="409"/>
      <c r="F25" s="409"/>
      <c r="G25" s="409"/>
      <c r="H25" s="409"/>
      <c r="I25" s="409"/>
      <c r="J25" s="409"/>
      <c r="K25" s="409"/>
      <c r="L25" s="409"/>
      <c r="M25" s="409"/>
      <c r="N25" s="409"/>
      <c r="O25" s="409"/>
      <c r="P25" s="769"/>
      <c r="Q25" s="769"/>
      <c r="R25" s="769"/>
      <c r="S25" s="769"/>
      <c r="T25" s="769"/>
      <c r="U25" s="769"/>
      <c r="V25" s="769"/>
      <c r="W25" s="769"/>
      <c r="X25" s="769"/>
      <c r="Y25" s="767"/>
      <c r="Z25" s="767"/>
      <c r="AA25" s="767"/>
      <c r="AB25" s="767"/>
      <c r="AC25" s="767"/>
      <c r="AD25" s="79"/>
      <c r="AE25" s="127"/>
      <c r="AF25" s="85"/>
      <c r="AG25" s="109">
        <v>0.37847222222222299</v>
      </c>
      <c r="AH25" s="85"/>
      <c r="AI25" s="85"/>
      <c r="AJ25" s="85"/>
      <c r="AK25" s="85"/>
      <c r="AL25" s="85"/>
      <c r="AM25" s="85"/>
      <c r="AN25" s="85"/>
    </row>
    <row r="26" spans="1:41" ht="41.25" customHeight="1" x14ac:dyDescent="0.15">
      <c r="A26" s="79"/>
      <c r="B26" s="128"/>
      <c r="C26" s="631"/>
      <c r="D26" s="632"/>
      <c r="E26" s="632"/>
      <c r="F26" s="632"/>
      <c r="G26" s="632"/>
      <c r="H26" s="632"/>
      <c r="I26" s="632"/>
      <c r="J26" s="632"/>
      <c r="K26" s="632"/>
      <c r="L26" s="632"/>
      <c r="M26" s="632"/>
      <c r="N26" s="632"/>
      <c r="O26" s="761"/>
      <c r="P26" s="810"/>
      <c r="Q26" s="810"/>
      <c r="R26" s="811"/>
      <c r="S26" s="812"/>
      <c r="T26" s="810"/>
      <c r="U26" s="762"/>
      <c r="V26" s="712"/>
      <c r="W26" s="712"/>
      <c r="X26" s="712"/>
      <c r="Y26" s="728"/>
      <c r="Z26" s="728"/>
      <c r="AA26" s="728"/>
      <c r="AB26" s="728"/>
      <c r="AC26" s="766"/>
      <c r="AD26" s="79"/>
      <c r="AE26" s="127"/>
      <c r="AF26" s="85"/>
      <c r="AG26" s="109">
        <v>0.38194444444444497</v>
      </c>
      <c r="AH26" s="85"/>
      <c r="AI26" s="85"/>
      <c r="AJ26" s="85"/>
      <c r="AK26" s="85"/>
      <c r="AL26" s="85"/>
      <c r="AM26" s="85"/>
      <c r="AN26" s="85"/>
    </row>
    <row r="27" spans="1:41" ht="41.25" customHeight="1" x14ac:dyDescent="0.15">
      <c r="A27" s="79"/>
      <c r="B27" s="107"/>
      <c r="C27" s="408"/>
      <c r="D27" s="409"/>
      <c r="E27" s="409"/>
      <c r="F27" s="409"/>
      <c r="G27" s="409"/>
      <c r="H27" s="409"/>
      <c r="I27" s="409"/>
      <c r="J27" s="409"/>
      <c r="K27" s="409"/>
      <c r="L27" s="409"/>
      <c r="M27" s="409"/>
      <c r="N27" s="409"/>
      <c r="O27" s="409"/>
      <c r="P27" s="769"/>
      <c r="Q27" s="769"/>
      <c r="R27" s="769"/>
      <c r="S27" s="769"/>
      <c r="T27" s="769"/>
      <c r="U27" s="769"/>
      <c r="V27" s="769"/>
      <c r="W27" s="769"/>
      <c r="X27" s="769"/>
      <c r="Y27" s="767"/>
      <c r="Z27" s="767"/>
      <c r="AA27" s="767"/>
      <c r="AB27" s="767"/>
      <c r="AC27" s="767"/>
      <c r="AD27" s="79"/>
      <c r="AE27" s="127"/>
      <c r="AF27" s="85"/>
      <c r="AG27" s="109">
        <v>0.37847222222222299</v>
      </c>
      <c r="AH27" s="85"/>
      <c r="AI27" s="85"/>
      <c r="AJ27" s="85"/>
      <c r="AK27" s="85"/>
      <c r="AL27" s="85"/>
      <c r="AM27" s="85"/>
      <c r="AN27" s="85"/>
    </row>
    <row r="28" spans="1:41"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41"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41"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41"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41" s="28" customFormat="1" ht="15.75" customHeight="1" x14ac:dyDescent="0.15">
      <c r="A32" s="5"/>
      <c r="B32" s="126"/>
      <c r="C32" s="79"/>
      <c r="D32" s="79"/>
      <c r="E32" s="79"/>
      <c r="F32" s="79"/>
      <c r="G32" s="79"/>
      <c r="H32" s="79"/>
      <c r="I32" s="79"/>
      <c r="J32" s="79"/>
      <c r="K32" s="79"/>
      <c r="L32" s="79"/>
      <c r="M32" s="77"/>
      <c r="N32" s="77"/>
      <c r="O32" s="77"/>
      <c r="P32" s="79"/>
      <c r="Q32" s="79"/>
      <c r="R32" s="5"/>
      <c r="S32" s="5"/>
      <c r="T32" s="5"/>
      <c r="U32" s="5"/>
      <c r="V32" s="5"/>
      <c r="W32" s="5"/>
      <c r="X32" s="5"/>
      <c r="Y32" s="5"/>
      <c r="Z32" s="5"/>
      <c r="AA32" s="5"/>
      <c r="AB32" s="5"/>
      <c r="AC32" s="5"/>
      <c r="AD32" s="5"/>
      <c r="AE32" s="8"/>
      <c r="AG32" s="109">
        <v>0.39930555555555602</v>
      </c>
      <c r="AO32" s="300"/>
    </row>
    <row r="33" spans="1:41" s="28" customFormat="1" ht="15.75" customHeight="1" x14ac:dyDescent="0.15">
      <c r="A33" s="5"/>
      <c r="B33" s="126"/>
      <c r="C33" s="79"/>
      <c r="D33" s="79"/>
      <c r="E33" s="79"/>
      <c r="F33" s="79"/>
      <c r="G33" s="79"/>
      <c r="H33" s="79"/>
      <c r="I33" s="79"/>
      <c r="J33" s="79"/>
      <c r="K33" s="79"/>
      <c r="L33" s="79"/>
      <c r="M33" s="77"/>
      <c r="N33" s="77"/>
      <c r="O33" s="77"/>
      <c r="P33" s="79"/>
      <c r="Q33" s="79"/>
      <c r="R33" s="5"/>
      <c r="S33" s="5"/>
      <c r="T33" s="5"/>
      <c r="U33" s="5"/>
      <c r="V33" s="5"/>
      <c r="W33" s="5"/>
      <c r="X33" s="5"/>
      <c r="Y33" s="5"/>
      <c r="Z33" s="5"/>
      <c r="AA33" s="5"/>
      <c r="AB33" s="5"/>
      <c r="AC33" s="5"/>
      <c r="AD33" s="5"/>
      <c r="AE33" s="8"/>
      <c r="AG33" s="109">
        <v>0.40277777777777901</v>
      </c>
      <c r="AO33" s="300"/>
    </row>
    <row r="34" spans="1:41" s="28" customFormat="1" ht="15.75" customHeight="1" x14ac:dyDescent="0.15">
      <c r="A34" s="5"/>
      <c r="B34" s="126"/>
      <c r="C34" s="79"/>
      <c r="D34" s="79"/>
      <c r="E34" s="79"/>
      <c r="F34" s="79"/>
      <c r="G34" s="79"/>
      <c r="H34" s="79"/>
      <c r="I34" s="79"/>
      <c r="J34" s="79"/>
      <c r="K34" s="79"/>
      <c r="L34" s="79"/>
      <c r="M34" s="77"/>
      <c r="N34" s="77"/>
      <c r="O34" s="77"/>
      <c r="P34" s="79"/>
      <c r="Q34" s="79"/>
      <c r="R34" s="5"/>
      <c r="S34" s="5"/>
      <c r="T34" s="5"/>
      <c r="U34" s="5"/>
      <c r="V34" s="5"/>
      <c r="W34" s="5"/>
      <c r="X34" s="5"/>
      <c r="Y34" s="5"/>
      <c r="Z34" s="5"/>
      <c r="AA34" s="5"/>
      <c r="AB34" s="5"/>
      <c r="AC34" s="5"/>
      <c r="AD34" s="5"/>
      <c r="AE34" s="8"/>
      <c r="AG34" s="109">
        <v>0.406250000000001</v>
      </c>
      <c r="AO34" s="300"/>
    </row>
    <row r="35" spans="1:41" s="28" customFormat="1" ht="15.75" customHeight="1" x14ac:dyDescent="0.15">
      <c r="A35" s="5"/>
      <c r="B35" s="126"/>
      <c r="C35" s="79"/>
      <c r="D35" s="79"/>
      <c r="E35" s="79"/>
      <c r="F35" s="79"/>
      <c r="G35" s="79"/>
      <c r="H35" s="79"/>
      <c r="I35" s="79"/>
      <c r="J35" s="79"/>
      <c r="K35" s="79"/>
      <c r="L35" s="79"/>
      <c r="M35" s="77"/>
      <c r="N35" s="77"/>
      <c r="O35" s="77"/>
      <c r="P35" s="79"/>
      <c r="Q35" s="79"/>
      <c r="R35" s="5"/>
      <c r="S35" s="5"/>
      <c r="T35" s="5"/>
      <c r="U35" s="5"/>
      <c r="V35" s="5"/>
      <c r="W35" s="5"/>
      <c r="X35" s="5"/>
      <c r="Y35" s="5"/>
      <c r="Z35" s="5"/>
      <c r="AA35" s="5"/>
      <c r="AB35" s="5"/>
      <c r="AC35" s="5"/>
      <c r="AD35" s="5"/>
      <c r="AE35" s="8"/>
      <c r="AG35" s="109">
        <v>0.40972222222222299</v>
      </c>
      <c r="AO35" s="300"/>
    </row>
    <row r="36" spans="1:41" s="28" customFormat="1" ht="15.75" customHeight="1" x14ac:dyDescent="0.15">
      <c r="A36" s="5"/>
      <c r="B36" s="126"/>
      <c r="C36" s="79"/>
      <c r="D36" s="79"/>
      <c r="E36" s="79"/>
      <c r="F36" s="79"/>
      <c r="G36" s="79"/>
      <c r="H36" s="79"/>
      <c r="I36" s="79"/>
      <c r="J36" s="79"/>
      <c r="K36" s="79"/>
      <c r="L36" s="79"/>
      <c r="M36" s="77"/>
      <c r="N36" s="77"/>
      <c r="O36" s="77"/>
      <c r="P36" s="79"/>
      <c r="Q36" s="79"/>
      <c r="R36" s="5"/>
      <c r="S36" s="5"/>
      <c r="T36" s="5"/>
      <c r="U36" s="5"/>
      <c r="V36" s="5"/>
      <c r="W36" s="5"/>
      <c r="X36" s="5"/>
      <c r="Y36" s="5"/>
      <c r="Z36" s="5"/>
      <c r="AA36" s="5"/>
      <c r="AB36" s="5"/>
      <c r="AC36" s="5"/>
      <c r="AD36" s="5"/>
      <c r="AE36" s="8"/>
      <c r="AG36" s="109">
        <v>0.41319444444444497</v>
      </c>
      <c r="AO36" s="300"/>
    </row>
    <row r="37" spans="1:41" s="28" customFormat="1" ht="15.75" customHeight="1" x14ac:dyDescent="0.15">
      <c r="A37" s="5"/>
      <c r="B37" s="126"/>
      <c r="C37" s="79"/>
      <c r="D37" s="79"/>
      <c r="E37" s="79"/>
      <c r="F37" s="79"/>
      <c r="G37" s="79"/>
      <c r="H37" s="79"/>
      <c r="I37" s="79"/>
      <c r="J37" s="79"/>
      <c r="K37" s="79"/>
      <c r="L37" s="79"/>
      <c r="M37" s="77"/>
      <c r="N37" s="77"/>
      <c r="O37" s="77"/>
      <c r="P37" s="79"/>
      <c r="Q37" s="79"/>
      <c r="R37" s="5"/>
      <c r="S37" s="5"/>
      <c r="T37" s="5"/>
      <c r="U37" s="5"/>
      <c r="V37" s="5"/>
      <c r="W37" s="5"/>
      <c r="X37" s="5"/>
      <c r="Y37" s="5"/>
      <c r="Z37" s="5"/>
      <c r="AA37" s="5"/>
      <c r="AB37" s="5"/>
      <c r="AC37" s="5"/>
      <c r="AD37" s="5"/>
      <c r="AE37" s="8"/>
      <c r="AG37" s="109">
        <v>0.41666666666666802</v>
      </c>
      <c r="AO37" s="300"/>
    </row>
    <row r="38" spans="1:41" s="28" customFormat="1" ht="15.75" customHeight="1" x14ac:dyDescent="0.15">
      <c r="A38" s="5"/>
      <c r="B38" s="126"/>
      <c r="C38" s="79"/>
      <c r="D38" s="79"/>
      <c r="E38" s="79"/>
      <c r="F38" s="79"/>
      <c r="G38" s="79"/>
      <c r="H38" s="79"/>
      <c r="I38" s="79"/>
      <c r="J38" s="79"/>
      <c r="K38" s="79"/>
      <c r="L38" s="79"/>
      <c r="M38" s="77"/>
      <c r="N38" s="77"/>
      <c r="O38" s="77"/>
      <c r="P38" s="79"/>
      <c r="Q38" s="79"/>
      <c r="R38" s="5"/>
      <c r="S38" s="5"/>
      <c r="T38" s="5"/>
      <c r="U38" s="5"/>
      <c r="V38" s="5"/>
      <c r="W38" s="5"/>
      <c r="X38" s="5"/>
      <c r="Y38" s="5"/>
      <c r="Z38" s="5"/>
      <c r="AA38" s="5"/>
      <c r="AB38" s="5"/>
      <c r="AC38" s="5"/>
      <c r="AD38" s="5"/>
      <c r="AE38" s="8"/>
      <c r="AG38" s="109">
        <v>0.42013888888889001</v>
      </c>
      <c r="AO38" s="300"/>
    </row>
    <row r="39" spans="1:41" s="28" customFormat="1" ht="15.75" customHeight="1" x14ac:dyDescent="0.15">
      <c r="A39" s="5"/>
      <c r="B39" s="126"/>
      <c r="C39" s="79"/>
      <c r="D39" s="79"/>
      <c r="E39" s="79"/>
      <c r="F39" s="79"/>
      <c r="G39" s="79"/>
      <c r="H39" s="79"/>
      <c r="I39" s="79"/>
      <c r="J39" s="79"/>
      <c r="K39" s="79"/>
      <c r="L39" s="79"/>
      <c r="M39" s="77"/>
      <c r="N39" s="77"/>
      <c r="O39" s="77"/>
      <c r="P39" s="79"/>
      <c r="Q39" s="79"/>
      <c r="R39" s="5"/>
      <c r="S39" s="5"/>
      <c r="T39" s="5"/>
      <c r="U39" s="5"/>
      <c r="V39" s="5"/>
      <c r="W39" s="5"/>
      <c r="X39" s="5"/>
      <c r="Y39" s="5"/>
      <c r="Z39" s="5"/>
      <c r="AA39" s="5"/>
      <c r="AB39" s="5"/>
      <c r="AC39" s="5"/>
      <c r="AD39" s="5"/>
      <c r="AE39" s="8"/>
      <c r="AG39" s="109">
        <v>0.42361111111111199</v>
      </c>
      <c r="AO39" s="300"/>
    </row>
    <row r="40" spans="1:41" s="28" customFormat="1" ht="15.75" customHeight="1" x14ac:dyDescent="0.15">
      <c r="A40" s="5"/>
      <c r="B40" s="126"/>
      <c r="C40" s="79"/>
      <c r="D40" s="79"/>
      <c r="E40" s="79"/>
      <c r="F40" s="79"/>
      <c r="G40" s="79"/>
      <c r="H40" s="79"/>
      <c r="I40" s="79"/>
      <c r="J40" s="79"/>
      <c r="K40" s="79"/>
      <c r="L40" s="79"/>
      <c r="M40" s="77"/>
      <c r="N40" s="77"/>
      <c r="O40" s="77"/>
      <c r="P40" s="79"/>
      <c r="Q40" s="79"/>
      <c r="R40" s="5"/>
      <c r="S40" s="5"/>
      <c r="T40" s="5"/>
      <c r="U40" s="5"/>
      <c r="V40" s="5"/>
      <c r="W40" s="5"/>
      <c r="X40" s="5"/>
      <c r="Y40" s="5"/>
      <c r="Z40" s="5"/>
      <c r="AA40" s="5"/>
      <c r="AB40" s="5"/>
      <c r="AC40" s="5"/>
      <c r="AD40" s="5"/>
      <c r="AE40" s="8"/>
      <c r="AG40" s="109">
        <v>0.42708333333333398</v>
      </c>
      <c r="AO40" s="300"/>
    </row>
    <row r="41" spans="1:41" s="28" customFormat="1" ht="15.75" customHeight="1" x14ac:dyDescent="0.15">
      <c r="A41" s="5"/>
      <c r="B41" s="126"/>
      <c r="C41" s="79"/>
      <c r="D41" s="79"/>
      <c r="E41" s="79"/>
      <c r="F41" s="79"/>
      <c r="G41" s="79"/>
      <c r="H41" s="79"/>
      <c r="I41" s="79"/>
      <c r="J41" s="79"/>
      <c r="K41" s="79"/>
      <c r="L41" s="79"/>
      <c r="M41" s="77"/>
      <c r="N41" s="77"/>
      <c r="O41" s="77"/>
      <c r="P41" s="79"/>
      <c r="Q41" s="79"/>
      <c r="R41" s="5"/>
      <c r="S41" s="5"/>
      <c r="T41" s="5"/>
      <c r="U41" s="5"/>
      <c r="V41" s="5"/>
      <c r="W41" s="5"/>
      <c r="X41" s="5"/>
      <c r="Y41" s="5"/>
      <c r="Z41" s="5"/>
      <c r="AA41" s="5"/>
      <c r="AB41" s="5"/>
      <c r="AC41" s="5"/>
      <c r="AD41" s="5"/>
      <c r="AE41" s="8"/>
      <c r="AG41" s="109">
        <v>0.43055555555555702</v>
      </c>
      <c r="AO41" s="300"/>
    </row>
    <row r="42" spans="1:41" s="28" customFormat="1" ht="15.75" customHeight="1" x14ac:dyDescent="0.15">
      <c r="A42" s="5"/>
      <c r="B42" s="126"/>
      <c r="C42" s="79"/>
      <c r="D42" s="79"/>
      <c r="E42" s="79"/>
      <c r="F42" s="79"/>
      <c r="G42" s="79"/>
      <c r="H42" s="79"/>
      <c r="I42" s="79"/>
      <c r="J42" s="79"/>
      <c r="K42" s="79"/>
      <c r="L42" s="79"/>
      <c r="M42" s="77"/>
      <c r="N42" s="77"/>
      <c r="O42" s="77"/>
      <c r="P42" s="79"/>
      <c r="Q42" s="79"/>
      <c r="R42" s="5"/>
      <c r="S42" s="5"/>
      <c r="T42" s="5"/>
      <c r="U42" s="5"/>
      <c r="V42" s="5"/>
      <c r="W42" s="5"/>
      <c r="X42" s="5"/>
      <c r="Y42" s="5"/>
      <c r="Z42" s="5"/>
      <c r="AA42" s="5"/>
      <c r="AB42" s="5"/>
      <c r="AC42" s="5"/>
      <c r="AD42" s="5"/>
      <c r="AE42" s="8"/>
      <c r="AG42" s="109">
        <v>0.43402777777777901</v>
      </c>
      <c r="AO42" s="300"/>
    </row>
    <row r="43" spans="1:41" s="28" customFormat="1" ht="15.75" customHeight="1" x14ac:dyDescent="0.15">
      <c r="A43" s="5"/>
      <c r="B43" s="126"/>
      <c r="C43" s="79"/>
      <c r="D43" s="79"/>
      <c r="E43" s="79"/>
      <c r="F43" s="79"/>
      <c r="G43" s="79"/>
      <c r="H43" s="79"/>
      <c r="I43" s="79"/>
      <c r="J43" s="79"/>
      <c r="K43" s="79"/>
      <c r="L43" s="79"/>
      <c r="M43" s="77"/>
      <c r="N43" s="77"/>
      <c r="O43" s="77"/>
      <c r="P43" s="79"/>
      <c r="Q43" s="79"/>
      <c r="R43" s="5"/>
      <c r="S43" s="5"/>
      <c r="T43" s="5"/>
      <c r="U43" s="5"/>
      <c r="V43" s="5"/>
      <c r="W43" s="5"/>
      <c r="X43" s="5"/>
      <c r="Y43" s="5"/>
      <c r="Z43" s="5"/>
      <c r="AA43" s="5"/>
      <c r="AB43" s="5"/>
      <c r="AC43" s="5"/>
      <c r="AD43" s="5"/>
      <c r="AE43" s="8"/>
      <c r="AG43" s="109">
        <v>0.437500000000001</v>
      </c>
      <c r="AO43" s="300"/>
    </row>
    <row r="44" spans="1:41" s="28" customFormat="1" ht="15.75" customHeight="1" x14ac:dyDescent="0.15">
      <c r="A44" s="5"/>
      <c r="B44" s="126"/>
      <c r="C44" s="79"/>
      <c r="D44" s="79"/>
      <c r="E44" s="79"/>
      <c r="F44" s="79"/>
      <c r="G44" s="79"/>
      <c r="H44" s="79"/>
      <c r="I44" s="79"/>
      <c r="J44" s="79"/>
      <c r="K44" s="79"/>
      <c r="L44" s="79"/>
      <c r="M44" s="77"/>
      <c r="N44" s="77"/>
      <c r="O44" s="77"/>
      <c r="P44" s="79"/>
      <c r="Q44" s="79"/>
      <c r="R44" s="5"/>
      <c r="S44" s="5"/>
      <c r="T44" s="5"/>
      <c r="U44" s="5"/>
      <c r="V44" s="5"/>
      <c r="W44" s="5"/>
      <c r="X44" s="5"/>
      <c r="Y44" s="5"/>
      <c r="Z44" s="5"/>
      <c r="AA44" s="5"/>
      <c r="AB44" s="5"/>
      <c r="AC44" s="5"/>
      <c r="AD44" s="5"/>
      <c r="AE44" s="8"/>
      <c r="AG44" s="109">
        <v>0.44097222222222299</v>
      </c>
      <c r="AO44" s="300"/>
    </row>
    <row r="45" spans="1:41"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109">
        <v>0.44444444444444497</v>
      </c>
      <c r="AO45" s="300"/>
    </row>
    <row r="46" spans="1:41"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109">
        <v>0.44791666666666802</v>
      </c>
      <c r="AO46" s="300"/>
    </row>
    <row r="47" spans="1:41"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109">
        <v>0.45138888888889001</v>
      </c>
      <c r="AO47" s="300"/>
    </row>
    <row r="48" spans="1:41"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109">
        <v>0.45486111111111199</v>
      </c>
      <c r="AO48" s="300"/>
    </row>
    <row r="49" spans="1:41"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109">
        <v>0.45833333333333498</v>
      </c>
      <c r="AO49" s="300"/>
    </row>
    <row r="50" spans="1:41"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109">
        <v>0.46180555555555702</v>
      </c>
      <c r="AO50" s="300"/>
    </row>
    <row r="51" spans="1:41"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109">
        <v>0.46527777777777901</v>
      </c>
      <c r="AO51" s="300"/>
    </row>
    <row r="52" spans="1:41"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109">
        <v>0.468750000000001</v>
      </c>
      <c r="AO52" s="300"/>
    </row>
    <row r="53" spans="1:41"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109">
        <v>0.47222222222222399</v>
      </c>
      <c r="AO53" s="300"/>
    </row>
    <row r="54" spans="1:41"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109">
        <v>0.47569444444444597</v>
      </c>
      <c r="AO54" s="300"/>
    </row>
    <row r="55" spans="1:41"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109">
        <v>0.47916666666666802</v>
      </c>
      <c r="AO55" s="300"/>
    </row>
    <row r="56" spans="1:41"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109">
        <v>0.48263888888889001</v>
      </c>
      <c r="AO56" s="300"/>
    </row>
    <row r="57" spans="1:41"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109">
        <v>0.48611111111111299</v>
      </c>
      <c r="AO57" s="300"/>
    </row>
    <row r="58" spans="1:41"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109">
        <v>0.48958333333333498</v>
      </c>
      <c r="AO58" s="300"/>
    </row>
    <row r="59" spans="1:41"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109">
        <v>0.49305555555555702</v>
      </c>
      <c r="AO59" s="300"/>
    </row>
    <row r="60" spans="1:41"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109">
        <v>0.49652777777777901</v>
      </c>
      <c r="AO60" s="300"/>
    </row>
    <row r="61" spans="1:41"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109">
        <v>0.500000000000002</v>
      </c>
      <c r="AO61" s="300"/>
    </row>
    <row r="62" spans="1:41"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109">
        <v>0.50347222222222399</v>
      </c>
      <c r="AO62" s="300"/>
    </row>
    <row r="63" spans="1:41"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109">
        <v>0.50694444444444597</v>
      </c>
      <c r="AO63" s="300"/>
    </row>
    <row r="64" spans="1:41"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109">
        <v>0.51041666666666896</v>
      </c>
      <c r="AO64" s="300"/>
    </row>
    <row r="65" spans="1:41"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109">
        <v>0.51388888888889095</v>
      </c>
      <c r="AO65" s="300"/>
    </row>
    <row r="66" spans="1:41" s="28"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109">
        <v>0.51736111111111305</v>
      </c>
      <c r="AO66" s="300"/>
    </row>
    <row r="67" spans="1:41"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109">
        <v>0.52083333333333504</v>
      </c>
      <c r="AO67" s="300"/>
    </row>
    <row r="68" spans="1:41"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109">
        <v>0.52430555555555802</v>
      </c>
      <c r="AO68" s="300"/>
    </row>
    <row r="69" spans="1:41"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109">
        <v>0.52777777777778001</v>
      </c>
      <c r="AO69" s="300"/>
    </row>
    <row r="70" spans="1:41"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109">
        <v>0.531250000000002</v>
      </c>
      <c r="AO70" s="300"/>
    </row>
    <row r="71" spans="1:41"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109">
        <v>0.53472222222222399</v>
      </c>
      <c r="AO71" s="300"/>
    </row>
    <row r="72" spans="1:41"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109">
        <v>0.53819444444444697</v>
      </c>
      <c r="AO72" s="300"/>
    </row>
    <row r="73" spans="1:41"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109">
        <v>0.54166666666666896</v>
      </c>
      <c r="AO73" s="300"/>
    </row>
    <row r="74" spans="1:41"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109">
        <v>0.54513888888889095</v>
      </c>
      <c r="AO74" s="300"/>
    </row>
    <row r="75" spans="1:41"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109">
        <v>0.54861111111111305</v>
      </c>
      <c r="AO75" s="300"/>
    </row>
    <row r="76" spans="1:41"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109">
        <v>0.55208333333333603</v>
      </c>
      <c r="AO76" s="300"/>
    </row>
    <row r="77" spans="1:41"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109">
        <v>0.55555555555555802</v>
      </c>
      <c r="AO77" s="300"/>
    </row>
    <row r="78" spans="1:41"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109">
        <v>0.55902777777778001</v>
      </c>
      <c r="AO78" s="300"/>
    </row>
    <row r="79" spans="1:41"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109">
        <v>0.562500000000003</v>
      </c>
      <c r="AO79" s="300"/>
    </row>
    <row r="80" spans="1:41"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109">
        <v>0.56597222222222499</v>
      </c>
      <c r="AO80" s="300"/>
    </row>
    <row r="81" spans="1:41"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109">
        <v>0.56944444444444697</v>
      </c>
      <c r="AO81" s="300"/>
    </row>
    <row r="82" spans="1:41"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109">
        <v>0.57291666666666896</v>
      </c>
      <c r="AO82" s="300"/>
    </row>
    <row r="83" spans="1:41"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109">
        <v>0.57638888888889195</v>
      </c>
      <c r="AO83" s="300"/>
    </row>
    <row r="84" spans="1:41"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109">
        <v>0.57986111111111405</v>
      </c>
      <c r="AO84" s="300"/>
    </row>
    <row r="85" spans="1:41"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109">
        <v>0.58333333333333603</v>
      </c>
      <c r="AO85" s="300"/>
    </row>
    <row r="86" spans="1:41"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109">
        <v>0.58680555555555802</v>
      </c>
      <c r="AO86" s="300"/>
    </row>
    <row r="87" spans="1:41"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109">
        <v>0.59027777777778101</v>
      </c>
      <c r="AO87" s="300"/>
    </row>
    <row r="88" spans="1:41"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109">
        <v>0.593750000000003</v>
      </c>
      <c r="AO88" s="300"/>
    </row>
    <row r="89" spans="1:41"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109">
        <v>0.59722222222222499</v>
      </c>
      <c r="AO89" s="300"/>
    </row>
    <row r="90" spans="1:41"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109">
        <v>0.60069444444444697</v>
      </c>
      <c r="AO90" s="300"/>
    </row>
    <row r="91" spans="1:41"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109">
        <v>0.60416666666666996</v>
      </c>
      <c r="AO91" s="300"/>
    </row>
    <row r="92" spans="1:41"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109">
        <v>0.60763888888889195</v>
      </c>
      <c r="AO92" s="300"/>
    </row>
    <row r="93" spans="1:41"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109">
        <v>0.61111111111111405</v>
      </c>
      <c r="AO93" s="300"/>
    </row>
    <row r="94" spans="1:41"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109">
        <v>0.61458333333333603</v>
      </c>
      <c r="AO94" s="300"/>
    </row>
    <row r="95" spans="1:41"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109">
        <v>0.61805555555555902</v>
      </c>
      <c r="AO95" s="300"/>
    </row>
    <row r="96" spans="1:41"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109">
        <v>0.62152777777778101</v>
      </c>
      <c r="AO96" s="300"/>
    </row>
    <row r="97" spans="1:41"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109">
        <v>0.625000000000003</v>
      </c>
      <c r="AO97" s="300"/>
    </row>
    <row r="98" spans="1:41"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109">
        <v>0.62847222222222598</v>
      </c>
      <c r="AO98" s="300"/>
    </row>
    <row r="99" spans="1:41"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109">
        <v>0.63194444444444797</v>
      </c>
      <c r="AO99" s="300"/>
    </row>
    <row r="100" spans="1:41"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109">
        <v>0.63541666666666996</v>
      </c>
      <c r="AO100" s="300"/>
    </row>
    <row r="101" spans="1:41"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109">
        <v>0.63888888888889195</v>
      </c>
      <c r="AO101" s="300"/>
    </row>
    <row r="102" spans="1:41"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109">
        <v>0.64236111111111505</v>
      </c>
      <c r="AO102" s="300"/>
    </row>
    <row r="103" spans="1:41"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109">
        <v>0.64583333333333703</v>
      </c>
      <c r="AO103" s="300"/>
    </row>
    <row r="104" spans="1:41"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109">
        <v>0.64930555555555902</v>
      </c>
      <c r="AO104" s="300"/>
    </row>
    <row r="105" spans="1:41"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109">
        <v>0.65277777777778101</v>
      </c>
      <c r="AO105" s="300"/>
    </row>
    <row r="106" spans="1:41"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109">
        <v>0.656250000000004</v>
      </c>
      <c r="AO106" s="300"/>
    </row>
    <row r="107" spans="1:41"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109">
        <v>0.65972222222222598</v>
      </c>
      <c r="AO107" s="300"/>
    </row>
    <row r="108" spans="1:41"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109">
        <v>0.66319444444444797</v>
      </c>
      <c r="AO108" s="300"/>
    </row>
    <row r="109" spans="1:41"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109">
        <v>0.66666666666666996</v>
      </c>
      <c r="AO109" s="300"/>
    </row>
    <row r="110" spans="1:41"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109">
        <v>0.67013888888889295</v>
      </c>
      <c r="AO110" s="300"/>
    </row>
    <row r="111" spans="1:41"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109">
        <v>0.67361111111111505</v>
      </c>
      <c r="AO111" s="300"/>
    </row>
    <row r="112" spans="1:41"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109">
        <v>0.67708333333333703</v>
      </c>
      <c r="AO112" s="300"/>
    </row>
    <row r="113" spans="1:41"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109">
        <v>0.68055555555556002</v>
      </c>
      <c r="AO113" s="300"/>
    </row>
    <row r="114" spans="1:41"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109">
        <v>0.68402777777778201</v>
      </c>
      <c r="AO114" s="300"/>
    </row>
    <row r="115" spans="1:41"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109">
        <v>0.687500000000004</v>
      </c>
      <c r="AO115" s="300"/>
    </row>
    <row r="116" spans="1:41"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109">
        <v>0.69097222222222598</v>
      </c>
      <c r="AO116" s="300"/>
    </row>
    <row r="117" spans="1:41"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109">
        <v>0.69444444444444897</v>
      </c>
      <c r="AO117" s="300"/>
    </row>
    <row r="118" spans="1:41"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109">
        <v>0.69791666666667096</v>
      </c>
      <c r="AO118" s="300"/>
    </row>
    <row r="119" spans="1:41"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109">
        <v>0.70138888888889295</v>
      </c>
      <c r="AO119" s="300"/>
    </row>
    <row r="120" spans="1:41"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109">
        <v>0.70486111111111505</v>
      </c>
      <c r="AO120" s="300"/>
    </row>
    <row r="121" spans="1:41"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109">
        <v>0.70833333333333803</v>
      </c>
      <c r="AO121" s="300"/>
    </row>
    <row r="122" spans="1:41"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109">
        <v>0.71180555555556002</v>
      </c>
      <c r="AO122" s="300"/>
    </row>
    <row r="123" spans="1:41"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109">
        <v>0.71527777777778201</v>
      </c>
      <c r="AO123" s="300"/>
    </row>
    <row r="124" spans="1:41"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109">
        <v>0.718750000000004</v>
      </c>
      <c r="AO124" s="300"/>
    </row>
    <row r="125" spans="1:41"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109">
        <v>0.72222222222222698</v>
      </c>
      <c r="AO125" s="300"/>
    </row>
    <row r="126" spans="1:41"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109">
        <v>0.72569444444444897</v>
      </c>
      <c r="AO126" s="300"/>
    </row>
    <row r="127" spans="1:41"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109">
        <v>0.72916666666667096</v>
      </c>
      <c r="AO127" s="300"/>
    </row>
    <row r="128" spans="1:41"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109">
        <v>0.73263888888889395</v>
      </c>
      <c r="AO128" s="300"/>
    </row>
    <row r="129" spans="1:41"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109">
        <v>0.73611111111111605</v>
      </c>
      <c r="AO129" s="300"/>
    </row>
    <row r="130" spans="1:41"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109">
        <v>0.73958333333333803</v>
      </c>
      <c r="AO130" s="300"/>
    </row>
    <row r="131" spans="1:41"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109">
        <v>0.74305555555556002</v>
      </c>
      <c r="AO131" s="300"/>
    </row>
    <row r="132" spans="1:41"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109">
        <v>0.74652777777778301</v>
      </c>
      <c r="AO132" s="300"/>
    </row>
    <row r="133" spans="1:41"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109">
        <v>0.750000000000005</v>
      </c>
      <c r="AO133" s="300"/>
    </row>
    <row r="134" spans="1:41"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109">
        <v>0.75347222222222698</v>
      </c>
      <c r="AO134" s="300"/>
    </row>
    <row r="135" spans="1:41"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109">
        <v>0.75694444444444897</v>
      </c>
      <c r="AO135" s="300"/>
    </row>
    <row r="136" spans="1:41"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109">
        <v>0.76041666666667196</v>
      </c>
      <c r="AO136" s="300"/>
    </row>
    <row r="137" spans="1:41" s="28" customFormat="1" x14ac:dyDescent="0.15">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5"/>
      <c r="AE137" s="6"/>
      <c r="AG137" s="109">
        <v>0.76388888888889395</v>
      </c>
      <c r="AO137" s="300"/>
    </row>
    <row r="138" spans="1:41" s="28" customFormat="1" x14ac:dyDescent="0.1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G138" s="109">
        <v>0.76736111111111605</v>
      </c>
      <c r="AO138" s="300"/>
    </row>
    <row r="139" spans="1:41" s="28" customFormat="1" x14ac:dyDescent="0.1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109">
        <v>0.77083333333333803</v>
      </c>
      <c r="AO139" s="300"/>
    </row>
    <row r="140" spans="1:41"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109">
        <v>0.77430555555556102</v>
      </c>
      <c r="AO140" s="300"/>
    </row>
    <row r="141" spans="1:41"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109">
        <v>0.77777777777778301</v>
      </c>
      <c r="AO141" s="300"/>
    </row>
    <row r="142" spans="1:41"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109">
        <v>0.781250000000005</v>
      </c>
      <c r="AO142" s="300"/>
    </row>
    <row r="143" spans="1:41"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109">
        <v>0.78472222222222798</v>
      </c>
      <c r="AO143" s="300"/>
    </row>
    <row r="144" spans="1:41"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109">
        <v>0.78819444444444997</v>
      </c>
      <c r="AO144" s="300"/>
    </row>
    <row r="145" spans="1:41"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109">
        <v>0.79166666666667196</v>
      </c>
      <c r="AO145" s="300"/>
    </row>
  </sheetData>
  <mergeCells count="89">
    <mergeCell ref="S26:U26"/>
    <mergeCell ref="P24:R24"/>
    <mergeCell ref="S24:U24"/>
    <mergeCell ref="B30:AC30"/>
    <mergeCell ref="Y27:AC27"/>
    <mergeCell ref="B31:AC31"/>
    <mergeCell ref="C25:O25"/>
    <mergeCell ref="P25:R25"/>
    <mergeCell ref="S25:U25"/>
    <mergeCell ref="V25:X25"/>
    <mergeCell ref="Y25:AC25"/>
    <mergeCell ref="C26:O26"/>
    <mergeCell ref="C28:O28"/>
    <mergeCell ref="P28:R28"/>
    <mergeCell ref="S28:U28"/>
    <mergeCell ref="V28:X28"/>
    <mergeCell ref="Y28:AC28"/>
    <mergeCell ref="C27:O27"/>
    <mergeCell ref="P27:R27"/>
    <mergeCell ref="S27:U27"/>
    <mergeCell ref="V27:X27"/>
    <mergeCell ref="V22:X22"/>
    <mergeCell ref="Y22:AC22"/>
    <mergeCell ref="V26:X26"/>
    <mergeCell ref="Y26:AC26"/>
    <mergeCell ref="C23:O23"/>
    <mergeCell ref="P23:R23"/>
    <mergeCell ref="S23:U23"/>
    <mergeCell ref="V23:X23"/>
    <mergeCell ref="Y23:AC23"/>
    <mergeCell ref="C24:O24"/>
    <mergeCell ref="V24:X24"/>
    <mergeCell ref="Y24:AC24"/>
    <mergeCell ref="C22:O22"/>
    <mergeCell ref="P22:R22"/>
    <mergeCell ref="S22:U22"/>
    <mergeCell ref="P26:R26"/>
    <mergeCell ref="Y19:AC19"/>
    <mergeCell ref="C21:O21"/>
    <mergeCell ref="P21:R21"/>
    <mergeCell ref="S21:U21"/>
    <mergeCell ref="V21:X21"/>
    <mergeCell ref="Y21:AC21"/>
    <mergeCell ref="C20:O20"/>
    <mergeCell ref="P20:R20"/>
    <mergeCell ref="S20:U20"/>
    <mergeCell ref="V20:X20"/>
    <mergeCell ref="Y20:AC20"/>
    <mergeCell ref="AK16:AL16"/>
    <mergeCell ref="AK18:AL18"/>
    <mergeCell ref="AM18:AN18"/>
    <mergeCell ref="C19:O19"/>
    <mergeCell ref="P19:R19"/>
    <mergeCell ref="S19:U19"/>
    <mergeCell ref="V19:X19"/>
    <mergeCell ref="B18:O18"/>
    <mergeCell ref="AI18:AJ18"/>
    <mergeCell ref="Y16:AC17"/>
    <mergeCell ref="AH16:AH17"/>
    <mergeCell ref="P18:R18"/>
    <mergeCell ref="S18:U18"/>
    <mergeCell ref="AM16:AN16"/>
    <mergeCell ref="V18:X18"/>
    <mergeCell ref="Y18:AC18"/>
    <mergeCell ref="B16:O17"/>
    <mergeCell ref="P16:R17"/>
    <mergeCell ref="S16:U17"/>
    <mergeCell ref="V16:X17"/>
    <mergeCell ref="AI16:AJ16"/>
    <mergeCell ref="Y10:AC11"/>
    <mergeCell ref="E11:I11"/>
    <mergeCell ref="M11:P11"/>
    <mergeCell ref="R11:U11"/>
    <mergeCell ref="B13:C14"/>
    <mergeCell ref="E13:U13"/>
    <mergeCell ref="V13:X14"/>
    <mergeCell ref="Y13:AC14"/>
    <mergeCell ref="E14:U14"/>
    <mergeCell ref="E10:I10"/>
    <mergeCell ref="J10:K11"/>
    <mergeCell ref="M10:P10"/>
    <mergeCell ref="R10:U10"/>
    <mergeCell ref="V10:X11"/>
    <mergeCell ref="B10:C11"/>
    <mergeCell ref="B3:AC3"/>
    <mergeCell ref="B6:C6"/>
    <mergeCell ref="D6:AC6"/>
    <mergeCell ref="B7:C7"/>
    <mergeCell ref="D7:AC7"/>
  </mergeCells>
  <phoneticPr fontId="14"/>
  <dataValidations count="2">
    <dataValidation type="list" allowBlank="1" showInputMessage="1" showErrorMessage="1" sqref="M10 R11:U11 M11:P11 R10">
      <formula1>$AG$17:$AG$145</formula1>
    </dataValidation>
    <dataValidation type="list" allowBlank="1" showInputMessage="1" showErrorMessage="1" sqref="V24:V28 P24:P28 S24:S28 P19:X23">
      <formula1>$AH$19:$AH$23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O145"/>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300"/>
  </cols>
  <sheetData>
    <row r="1" spans="1:41" s="6" customFormat="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1" s="77" customFormat="1" ht="3" customHeight="1" x14ac:dyDescent="0.15">
      <c r="B2" s="78"/>
      <c r="AE2" s="79"/>
    </row>
    <row r="3" spans="1:41" s="77" customFormat="1" ht="42" customHeight="1" x14ac:dyDescent="0.15">
      <c r="B3" s="364" t="s">
        <v>301</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41"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41"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450</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322">
        <v>1</v>
      </c>
      <c r="E10" s="675"/>
      <c r="F10" s="676"/>
      <c r="G10" s="676"/>
      <c r="H10" s="676"/>
      <c r="I10" s="677"/>
      <c r="J10" s="447" t="s">
        <v>30</v>
      </c>
      <c r="K10" s="357"/>
      <c r="L10" s="323">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324">
        <v>2</v>
      </c>
      <c r="E11" s="657" t="s">
        <v>566</v>
      </c>
      <c r="F11" s="658"/>
      <c r="G11" s="658"/>
      <c r="H11" s="658"/>
      <c r="I11" s="659"/>
      <c r="J11" s="447"/>
      <c r="K11" s="357"/>
      <c r="L11" s="323">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F12" s="77"/>
      <c r="AG12" s="77"/>
    </row>
    <row r="13" spans="1:41" s="77" customFormat="1" ht="18.75" customHeight="1" x14ac:dyDescent="0.15">
      <c r="B13" s="385" t="s">
        <v>4</v>
      </c>
      <c r="C13" s="385"/>
      <c r="D13" s="322">
        <v>1</v>
      </c>
      <c r="E13" s="672" t="s">
        <v>570</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324">
        <v>2</v>
      </c>
      <c r="E14" s="669" t="s">
        <v>574</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E16" s="127"/>
      <c r="AF16" s="99" t="s">
        <v>13</v>
      </c>
      <c r="AG16" s="99" t="s">
        <v>31</v>
      </c>
      <c r="AH16" s="508"/>
      <c r="AI16" s="496" t="s">
        <v>44</v>
      </c>
      <c r="AJ16" s="497"/>
      <c r="AK16" s="496" t="s">
        <v>34</v>
      </c>
      <c r="AL16" s="497"/>
      <c r="AM16" s="496" t="s">
        <v>43</v>
      </c>
      <c r="AN16" s="497"/>
    </row>
    <row r="17" spans="1:41"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E17" s="127"/>
      <c r="AF17" s="100"/>
      <c r="AG17" s="101" t="s">
        <v>32</v>
      </c>
      <c r="AH17" s="509"/>
      <c r="AI17" s="102" t="s">
        <v>45</v>
      </c>
      <c r="AJ17" s="103" t="s">
        <v>46</v>
      </c>
      <c r="AK17" s="102" t="s">
        <v>45</v>
      </c>
      <c r="AL17" s="104" t="s">
        <v>46</v>
      </c>
      <c r="AM17" s="105" t="s">
        <v>47</v>
      </c>
      <c r="AN17" s="104" t="s">
        <v>46</v>
      </c>
    </row>
    <row r="18" spans="1:41"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325"/>
      <c r="AI18" s="496" t="s">
        <v>44</v>
      </c>
      <c r="AJ18" s="497"/>
      <c r="AK18" s="496" t="s">
        <v>34</v>
      </c>
      <c r="AL18" s="497"/>
      <c r="AM18" s="496" t="s">
        <v>43</v>
      </c>
      <c r="AN18" s="497"/>
    </row>
    <row r="19" spans="1:41" ht="42" customHeight="1" x14ac:dyDescent="0.15">
      <c r="A19" s="79"/>
      <c r="B19" s="107" t="s">
        <v>36</v>
      </c>
      <c r="C19" s="467" t="s">
        <v>451</v>
      </c>
      <c r="D19" s="468"/>
      <c r="E19" s="468"/>
      <c r="F19" s="468"/>
      <c r="G19" s="468"/>
      <c r="H19" s="468"/>
      <c r="I19" s="468"/>
      <c r="J19" s="468"/>
      <c r="K19" s="468"/>
      <c r="L19" s="468"/>
      <c r="M19" s="468"/>
      <c r="N19" s="468"/>
      <c r="O19" s="468"/>
      <c r="P19" s="652"/>
      <c r="Q19" s="649"/>
      <c r="R19" s="653"/>
      <c r="S19" s="648"/>
      <c r="T19" s="649"/>
      <c r="U19" s="650"/>
      <c r="V19" s="651"/>
      <c r="W19" s="651"/>
      <c r="X19" s="651"/>
      <c r="Y19" s="638"/>
      <c r="Z19" s="638"/>
      <c r="AA19" s="638"/>
      <c r="AB19" s="638"/>
      <c r="AC19" s="639"/>
      <c r="AD19" s="79"/>
      <c r="AE19" s="127"/>
      <c r="AF19" s="108" t="s">
        <v>11</v>
      </c>
      <c r="AG19" s="109">
        <v>0.33333333333333331</v>
      </c>
      <c r="AH19" s="110"/>
      <c r="AI19" s="111"/>
      <c r="AJ19" s="112"/>
      <c r="AK19" s="113"/>
      <c r="AL19" s="114"/>
      <c r="AM19" s="113"/>
      <c r="AN19" s="296"/>
    </row>
    <row r="20" spans="1:41" ht="42" customHeight="1" x14ac:dyDescent="0.15">
      <c r="A20" s="79"/>
      <c r="B20" s="107" t="s">
        <v>37</v>
      </c>
      <c r="C20" s="467" t="s">
        <v>452</v>
      </c>
      <c r="D20" s="468"/>
      <c r="E20" s="468"/>
      <c r="F20" s="468"/>
      <c r="G20" s="468"/>
      <c r="H20" s="468"/>
      <c r="I20" s="468"/>
      <c r="J20" s="468"/>
      <c r="K20" s="468"/>
      <c r="L20" s="468"/>
      <c r="M20" s="468"/>
      <c r="N20" s="468"/>
      <c r="O20" s="468"/>
      <c r="P20" s="635"/>
      <c r="Q20" s="624"/>
      <c r="R20" s="636"/>
      <c r="S20" s="623"/>
      <c r="T20" s="624"/>
      <c r="U20" s="625"/>
      <c r="V20" s="622"/>
      <c r="W20" s="622"/>
      <c r="X20" s="622"/>
      <c r="Y20" s="626"/>
      <c r="Z20" s="626"/>
      <c r="AA20" s="626"/>
      <c r="AB20" s="626"/>
      <c r="AC20" s="627"/>
      <c r="AD20" s="79"/>
      <c r="AE20" s="127"/>
      <c r="AF20" s="326" t="s">
        <v>12</v>
      </c>
      <c r="AG20" s="109">
        <v>0.33680555555555558</v>
      </c>
      <c r="AH20" s="110">
        <v>4</v>
      </c>
      <c r="AI20" s="111" t="s">
        <v>50</v>
      </c>
      <c r="AJ20" s="112" t="s">
        <v>48</v>
      </c>
      <c r="AK20" s="111" t="s">
        <v>55</v>
      </c>
      <c r="AL20" s="116" t="s">
        <v>56</v>
      </c>
      <c r="AM20" s="111" t="s">
        <v>57</v>
      </c>
      <c r="AN20" s="297" t="s">
        <v>58</v>
      </c>
    </row>
    <row r="21" spans="1:41" ht="42" customHeight="1" x14ac:dyDescent="0.15">
      <c r="A21" s="79"/>
      <c r="B21" s="107" t="s">
        <v>38</v>
      </c>
      <c r="C21" s="408" t="s">
        <v>453</v>
      </c>
      <c r="D21" s="409"/>
      <c r="E21" s="409"/>
      <c r="F21" s="409"/>
      <c r="G21" s="409"/>
      <c r="H21" s="409"/>
      <c r="I21" s="409"/>
      <c r="J21" s="409"/>
      <c r="K21" s="409"/>
      <c r="L21" s="409"/>
      <c r="M21" s="409"/>
      <c r="N21" s="409"/>
      <c r="O21" s="409"/>
      <c r="P21" s="635"/>
      <c r="Q21" s="624"/>
      <c r="R21" s="636"/>
      <c r="S21" s="623"/>
      <c r="T21" s="624"/>
      <c r="U21" s="625"/>
      <c r="V21" s="622"/>
      <c r="W21" s="622"/>
      <c r="X21" s="622"/>
      <c r="Y21" s="626"/>
      <c r="Z21" s="626"/>
      <c r="AA21" s="626"/>
      <c r="AB21" s="626"/>
      <c r="AC21" s="627"/>
      <c r="AD21" s="79"/>
      <c r="AE21" s="127"/>
      <c r="AF21" s="85"/>
      <c r="AG21" s="109">
        <v>0.34027777777777801</v>
      </c>
      <c r="AH21" s="117">
        <v>3</v>
      </c>
      <c r="AI21" s="118" t="s">
        <v>51</v>
      </c>
      <c r="AJ21" s="119" t="s">
        <v>49</v>
      </c>
      <c r="AK21" s="118" t="s">
        <v>59</v>
      </c>
      <c r="AL21" s="120" t="s">
        <v>60</v>
      </c>
      <c r="AM21" s="118" t="s">
        <v>61</v>
      </c>
      <c r="AN21" s="298" t="s">
        <v>62</v>
      </c>
    </row>
    <row r="22" spans="1:41" ht="42" customHeight="1" x14ac:dyDescent="0.15">
      <c r="A22" s="79"/>
      <c r="B22" s="107" t="s">
        <v>39</v>
      </c>
      <c r="C22" s="408" t="s">
        <v>454</v>
      </c>
      <c r="D22" s="409"/>
      <c r="E22" s="409"/>
      <c r="F22" s="409"/>
      <c r="G22" s="409"/>
      <c r="H22" s="409"/>
      <c r="I22" s="409"/>
      <c r="J22" s="409"/>
      <c r="K22" s="409"/>
      <c r="L22" s="409"/>
      <c r="M22" s="409"/>
      <c r="N22" s="409"/>
      <c r="O22" s="409"/>
      <c r="P22" s="635"/>
      <c r="Q22" s="624"/>
      <c r="R22" s="636"/>
      <c r="S22" s="623"/>
      <c r="T22" s="624"/>
      <c r="U22" s="625"/>
      <c r="V22" s="622"/>
      <c r="W22" s="622"/>
      <c r="X22" s="622"/>
      <c r="Y22" s="626"/>
      <c r="Z22" s="626"/>
      <c r="AA22" s="626"/>
      <c r="AB22" s="626"/>
      <c r="AC22" s="627"/>
      <c r="AD22" s="79"/>
      <c r="AE22" s="127"/>
      <c r="AF22" s="85"/>
      <c r="AG22" s="109">
        <v>0.34375</v>
      </c>
      <c r="AH22" s="117">
        <v>2</v>
      </c>
      <c r="AI22" s="118" t="s">
        <v>52</v>
      </c>
      <c r="AJ22" s="119" t="s">
        <v>49</v>
      </c>
      <c r="AK22" s="118" t="s">
        <v>63</v>
      </c>
      <c r="AL22" s="120" t="s">
        <v>64</v>
      </c>
      <c r="AM22" s="118" t="s">
        <v>65</v>
      </c>
      <c r="AN22" s="298" t="s">
        <v>66</v>
      </c>
    </row>
    <row r="23" spans="1:41" ht="42" customHeight="1" thickBot="1" x14ac:dyDescent="0.2">
      <c r="A23" s="79"/>
      <c r="B23" s="107" t="s">
        <v>320</v>
      </c>
      <c r="C23" s="408" t="s">
        <v>455</v>
      </c>
      <c r="D23" s="409"/>
      <c r="E23" s="409"/>
      <c r="F23" s="409"/>
      <c r="G23" s="409"/>
      <c r="H23" s="409"/>
      <c r="I23" s="409"/>
      <c r="J23" s="409"/>
      <c r="K23" s="409"/>
      <c r="L23" s="409"/>
      <c r="M23" s="409"/>
      <c r="N23" s="409"/>
      <c r="O23" s="633"/>
      <c r="P23" s="637"/>
      <c r="Q23" s="629"/>
      <c r="R23" s="630"/>
      <c r="S23" s="628"/>
      <c r="T23" s="629"/>
      <c r="U23" s="630"/>
      <c r="V23" s="628"/>
      <c r="W23" s="629"/>
      <c r="X23" s="630"/>
      <c r="Y23" s="640"/>
      <c r="Z23" s="641"/>
      <c r="AA23" s="641"/>
      <c r="AB23" s="641"/>
      <c r="AC23" s="642"/>
      <c r="AD23" s="79"/>
      <c r="AE23" s="127"/>
      <c r="AF23" s="85"/>
      <c r="AG23" s="109">
        <v>0.36111111111111099</v>
      </c>
      <c r="AH23" s="117">
        <v>1</v>
      </c>
      <c r="AI23" s="85"/>
      <c r="AJ23" s="85"/>
      <c r="AK23" s="124"/>
      <c r="AL23" s="85"/>
      <c r="AM23" s="124"/>
      <c r="AN23" s="124"/>
    </row>
    <row r="24" spans="1:41" ht="41.25" customHeight="1" x14ac:dyDescent="0.15">
      <c r="A24" s="79"/>
      <c r="B24" s="107"/>
      <c r="C24" s="408"/>
      <c r="D24" s="409"/>
      <c r="E24" s="409"/>
      <c r="F24" s="409"/>
      <c r="G24" s="409"/>
      <c r="H24" s="409"/>
      <c r="I24" s="409"/>
      <c r="J24" s="409"/>
      <c r="K24" s="409"/>
      <c r="L24" s="409"/>
      <c r="M24" s="409"/>
      <c r="N24" s="409"/>
      <c r="O24" s="409"/>
      <c r="P24" s="759"/>
      <c r="Q24" s="759"/>
      <c r="R24" s="759"/>
      <c r="S24" s="759"/>
      <c r="T24" s="759"/>
      <c r="U24" s="759"/>
      <c r="V24" s="759"/>
      <c r="W24" s="759"/>
      <c r="X24" s="759"/>
      <c r="Y24" s="760"/>
      <c r="Z24" s="760"/>
      <c r="AA24" s="760"/>
      <c r="AB24" s="760"/>
      <c r="AC24" s="760"/>
      <c r="AD24" s="79"/>
      <c r="AE24" s="127"/>
      <c r="AF24" s="85"/>
      <c r="AG24" s="109">
        <v>0.375</v>
      </c>
      <c r="AH24" s="85"/>
      <c r="AI24" s="85"/>
      <c r="AJ24" s="85"/>
      <c r="AK24" s="85"/>
      <c r="AL24" s="85"/>
      <c r="AM24" s="85"/>
      <c r="AN24" s="85"/>
    </row>
    <row r="25" spans="1:41" ht="41.25" customHeight="1" x14ac:dyDescent="0.15">
      <c r="A25" s="79"/>
      <c r="B25" s="107"/>
      <c r="C25" s="408"/>
      <c r="D25" s="409"/>
      <c r="E25" s="409"/>
      <c r="F25" s="409"/>
      <c r="G25" s="409"/>
      <c r="H25" s="409"/>
      <c r="I25" s="409"/>
      <c r="J25" s="409"/>
      <c r="K25" s="409"/>
      <c r="L25" s="409"/>
      <c r="M25" s="409"/>
      <c r="N25" s="409"/>
      <c r="O25" s="409"/>
      <c r="P25" s="769"/>
      <c r="Q25" s="769"/>
      <c r="R25" s="769"/>
      <c r="S25" s="769"/>
      <c r="T25" s="769"/>
      <c r="U25" s="769"/>
      <c r="V25" s="769"/>
      <c r="W25" s="769"/>
      <c r="X25" s="769"/>
      <c r="Y25" s="767"/>
      <c r="Z25" s="767"/>
      <c r="AA25" s="767"/>
      <c r="AB25" s="767"/>
      <c r="AC25" s="767"/>
      <c r="AD25" s="79"/>
      <c r="AE25" s="127"/>
      <c r="AF25" s="85"/>
      <c r="AG25" s="109">
        <v>0.37847222222222299</v>
      </c>
      <c r="AH25" s="85"/>
      <c r="AI25" s="85"/>
      <c r="AJ25" s="85"/>
      <c r="AK25" s="85"/>
      <c r="AL25" s="85"/>
      <c r="AM25" s="85"/>
      <c r="AN25" s="85"/>
    </row>
    <row r="26" spans="1:41" ht="41.25" customHeight="1" x14ac:dyDescent="0.15">
      <c r="A26" s="79"/>
      <c r="B26" s="128"/>
      <c r="C26" s="631"/>
      <c r="D26" s="632"/>
      <c r="E26" s="632"/>
      <c r="F26" s="632"/>
      <c r="G26" s="632"/>
      <c r="H26" s="632"/>
      <c r="I26" s="632"/>
      <c r="J26" s="632"/>
      <c r="K26" s="632"/>
      <c r="L26" s="632"/>
      <c r="M26" s="632"/>
      <c r="N26" s="632"/>
      <c r="O26" s="761"/>
      <c r="P26" s="810"/>
      <c r="Q26" s="810"/>
      <c r="R26" s="811"/>
      <c r="S26" s="812"/>
      <c r="T26" s="810"/>
      <c r="U26" s="762"/>
      <c r="V26" s="712"/>
      <c r="W26" s="712"/>
      <c r="X26" s="712"/>
      <c r="Y26" s="728"/>
      <c r="Z26" s="728"/>
      <c r="AA26" s="728"/>
      <c r="AB26" s="728"/>
      <c r="AC26" s="766"/>
      <c r="AD26" s="79"/>
      <c r="AE26" s="127"/>
      <c r="AF26" s="85"/>
      <c r="AG26" s="109">
        <v>0.38194444444444497</v>
      </c>
      <c r="AH26" s="85"/>
      <c r="AI26" s="85"/>
      <c r="AJ26" s="85"/>
      <c r="AK26" s="85"/>
      <c r="AL26" s="85"/>
      <c r="AM26" s="85"/>
      <c r="AN26" s="85"/>
    </row>
    <row r="27" spans="1:41" ht="41.25" customHeight="1" x14ac:dyDescent="0.15">
      <c r="A27" s="79"/>
      <c r="B27" s="107"/>
      <c r="C27" s="408"/>
      <c r="D27" s="409"/>
      <c r="E27" s="409"/>
      <c r="F27" s="409"/>
      <c r="G27" s="409"/>
      <c r="H27" s="409"/>
      <c r="I27" s="409"/>
      <c r="J27" s="409"/>
      <c r="K27" s="409"/>
      <c r="L27" s="409"/>
      <c r="M27" s="409"/>
      <c r="N27" s="409"/>
      <c r="O27" s="409"/>
      <c r="P27" s="769"/>
      <c r="Q27" s="769"/>
      <c r="R27" s="769"/>
      <c r="S27" s="769"/>
      <c r="T27" s="769"/>
      <c r="U27" s="769"/>
      <c r="V27" s="769"/>
      <c r="W27" s="769"/>
      <c r="X27" s="769"/>
      <c r="Y27" s="767"/>
      <c r="Z27" s="767"/>
      <c r="AA27" s="767"/>
      <c r="AB27" s="767"/>
      <c r="AC27" s="767"/>
      <c r="AD27" s="79"/>
      <c r="AE27" s="127"/>
      <c r="AF27" s="85"/>
      <c r="AG27" s="109">
        <v>0.37847222222222299</v>
      </c>
      <c r="AH27" s="85"/>
      <c r="AI27" s="85"/>
      <c r="AJ27" s="85"/>
      <c r="AK27" s="85"/>
      <c r="AL27" s="85"/>
      <c r="AM27" s="85"/>
      <c r="AN27" s="85"/>
    </row>
    <row r="28" spans="1:41" s="77" customFormat="1" ht="41.25" customHeight="1" x14ac:dyDescent="0.15">
      <c r="A28" s="79"/>
      <c r="B28" s="335"/>
      <c r="C28" s="406"/>
      <c r="D28" s="407"/>
      <c r="E28" s="407"/>
      <c r="F28" s="407"/>
      <c r="G28" s="407"/>
      <c r="H28" s="407"/>
      <c r="I28" s="407"/>
      <c r="J28" s="407"/>
      <c r="K28" s="407"/>
      <c r="L28" s="407"/>
      <c r="M28" s="407"/>
      <c r="N28" s="407"/>
      <c r="O28" s="407"/>
      <c r="P28" s="401"/>
      <c r="Q28" s="401"/>
      <c r="R28" s="401"/>
      <c r="S28" s="402"/>
      <c r="T28" s="403"/>
      <c r="U28" s="403"/>
      <c r="V28" s="404"/>
      <c r="W28" s="405"/>
      <c r="X28" s="405"/>
      <c r="Y28" s="498"/>
      <c r="Z28" s="498"/>
      <c r="AA28" s="498"/>
      <c r="AB28" s="498"/>
      <c r="AC28" s="498"/>
      <c r="AD28" s="79"/>
      <c r="AE28" s="127"/>
      <c r="AF28" s="85"/>
      <c r="AG28" s="109">
        <v>0.37152777777777801</v>
      </c>
      <c r="AH28" s="85"/>
      <c r="AI28" s="85"/>
      <c r="AJ28" s="85"/>
      <c r="AK28" s="85"/>
      <c r="AL28" s="85"/>
      <c r="AM28" s="85"/>
      <c r="AN28" s="85"/>
    </row>
    <row r="29" spans="1:41"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41"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41"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41" s="28" customFormat="1" ht="15.75" customHeight="1" x14ac:dyDescent="0.15">
      <c r="A32" s="5"/>
      <c r="B32" s="126"/>
      <c r="C32" s="79"/>
      <c r="D32" s="79"/>
      <c r="E32" s="79"/>
      <c r="F32" s="79"/>
      <c r="G32" s="79"/>
      <c r="H32" s="79"/>
      <c r="I32" s="79"/>
      <c r="J32" s="79"/>
      <c r="K32" s="79"/>
      <c r="L32" s="79"/>
      <c r="M32" s="77"/>
      <c r="N32" s="77"/>
      <c r="O32" s="77"/>
      <c r="P32" s="79"/>
      <c r="Q32" s="79"/>
      <c r="R32" s="5"/>
      <c r="S32" s="5"/>
      <c r="T32" s="5"/>
      <c r="U32" s="5"/>
      <c r="V32" s="5"/>
      <c r="W32" s="5"/>
      <c r="X32" s="5"/>
      <c r="Y32" s="5"/>
      <c r="Z32" s="5"/>
      <c r="AA32" s="5"/>
      <c r="AB32" s="5"/>
      <c r="AC32" s="5"/>
      <c r="AD32" s="5"/>
      <c r="AE32" s="8"/>
      <c r="AG32" s="109">
        <v>0.39930555555555602</v>
      </c>
      <c r="AO32" s="300"/>
    </row>
    <row r="33" spans="1:41" s="28" customFormat="1" ht="15.75" customHeight="1" x14ac:dyDescent="0.15">
      <c r="A33" s="5"/>
      <c r="B33" s="126"/>
      <c r="C33" s="79"/>
      <c r="D33" s="79"/>
      <c r="E33" s="79"/>
      <c r="F33" s="79"/>
      <c r="G33" s="79"/>
      <c r="H33" s="79"/>
      <c r="I33" s="79"/>
      <c r="J33" s="79"/>
      <c r="K33" s="79"/>
      <c r="L33" s="79"/>
      <c r="M33" s="77"/>
      <c r="N33" s="77"/>
      <c r="O33" s="77"/>
      <c r="P33" s="79"/>
      <c r="Q33" s="79"/>
      <c r="R33" s="5"/>
      <c r="S33" s="5"/>
      <c r="T33" s="5"/>
      <c r="U33" s="5"/>
      <c r="V33" s="5"/>
      <c r="W33" s="5"/>
      <c r="X33" s="5"/>
      <c r="Y33" s="5"/>
      <c r="Z33" s="5"/>
      <c r="AA33" s="5"/>
      <c r="AB33" s="5"/>
      <c r="AC33" s="5"/>
      <c r="AD33" s="5"/>
      <c r="AE33" s="8"/>
      <c r="AG33" s="109">
        <v>0.40277777777777901</v>
      </c>
      <c r="AO33" s="300"/>
    </row>
    <row r="34" spans="1:41" s="28" customFormat="1" ht="15.75" customHeight="1" x14ac:dyDescent="0.15">
      <c r="A34" s="5"/>
      <c r="B34" s="126"/>
      <c r="C34" s="79"/>
      <c r="D34" s="79"/>
      <c r="E34" s="79"/>
      <c r="F34" s="79"/>
      <c r="G34" s="79"/>
      <c r="H34" s="79"/>
      <c r="I34" s="79"/>
      <c r="J34" s="79"/>
      <c r="K34" s="79"/>
      <c r="L34" s="79"/>
      <c r="M34" s="77"/>
      <c r="N34" s="77"/>
      <c r="O34" s="77"/>
      <c r="P34" s="79"/>
      <c r="Q34" s="79"/>
      <c r="R34" s="5"/>
      <c r="S34" s="5"/>
      <c r="T34" s="5"/>
      <c r="U34" s="5"/>
      <c r="V34" s="5"/>
      <c r="W34" s="5"/>
      <c r="X34" s="5"/>
      <c r="Y34" s="5"/>
      <c r="Z34" s="5"/>
      <c r="AA34" s="5"/>
      <c r="AB34" s="5"/>
      <c r="AC34" s="5"/>
      <c r="AD34" s="5"/>
      <c r="AE34" s="8"/>
      <c r="AG34" s="109">
        <v>0.406250000000001</v>
      </c>
      <c r="AO34" s="300"/>
    </row>
    <row r="35" spans="1:41" s="28" customFormat="1" ht="15.75" customHeight="1" x14ac:dyDescent="0.15">
      <c r="A35" s="5"/>
      <c r="B35" s="126"/>
      <c r="C35" s="79"/>
      <c r="D35" s="79"/>
      <c r="E35" s="79"/>
      <c r="F35" s="79"/>
      <c r="G35" s="79"/>
      <c r="H35" s="79"/>
      <c r="I35" s="79"/>
      <c r="J35" s="79"/>
      <c r="K35" s="79"/>
      <c r="L35" s="79"/>
      <c r="M35" s="77"/>
      <c r="N35" s="77"/>
      <c r="O35" s="77"/>
      <c r="P35" s="79"/>
      <c r="Q35" s="79"/>
      <c r="R35" s="5"/>
      <c r="S35" s="5"/>
      <c r="T35" s="5"/>
      <c r="U35" s="5"/>
      <c r="V35" s="5"/>
      <c r="W35" s="5"/>
      <c r="X35" s="5"/>
      <c r="Y35" s="5"/>
      <c r="Z35" s="5"/>
      <c r="AA35" s="5"/>
      <c r="AB35" s="5"/>
      <c r="AC35" s="5"/>
      <c r="AD35" s="5"/>
      <c r="AE35" s="8"/>
      <c r="AG35" s="109">
        <v>0.40972222222222299</v>
      </c>
      <c r="AO35" s="300"/>
    </row>
    <row r="36" spans="1:41" s="28" customFormat="1" ht="15.75" customHeight="1" x14ac:dyDescent="0.15">
      <c r="A36" s="5"/>
      <c r="B36" s="126"/>
      <c r="C36" s="79"/>
      <c r="D36" s="79"/>
      <c r="E36" s="79"/>
      <c r="F36" s="79"/>
      <c r="G36" s="79"/>
      <c r="H36" s="79"/>
      <c r="I36" s="79"/>
      <c r="J36" s="79"/>
      <c r="K36" s="79"/>
      <c r="L36" s="79"/>
      <c r="M36" s="77"/>
      <c r="N36" s="77"/>
      <c r="O36" s="77"/>
      <c r="P36" s="79"/>
      <c r="Q36" s="79"/>
      <c r="R36" s="5"/>
      <c r="S36" s="5"/>
      <c r="T36" s="5"/>
      <c r="U36" s="5"/>
      <c r="V36" s="5"/>
      <c r="W36" s="5"/>
      <c r="X36" s="5"/>
      <c r="Y36" s="5"/>
      <c r="Z36" s="5"/>
      <c r="AA36" s="5"/>
      <c r="AB36" s="5"/>
      <c r="AC36" s="5"/>
      <c r="AD36" s="5"/>
      <c r="AE36" s="8"/>
      <c r="AG36" s="109">
        <v>0.41319444444444497</v>
      </c>
      <c r="AO36" s="300"/>
    </row>
    <row r="37" spans="1:41" s="28" customFormat="1" ht="15.75" customHeight="1" x14ac:dyDescent="0.15">
      <c r="A37" s="5"/>
      <c r="B37" s="126"/>
      <c r="C37" s="79"/>
      <c r="D37" s="79"/>
      <c r="E37" s="79"/>
      <c r="F37" s="79"/>
      <c r="G37" s="79"/>
      <c r="H37" s="79"/>
      <c r="I37" s="79"/>
      <c r="J37" s="79"/>
      <c r="K37" s="79"/>
      <c r="L37" s="79"/>
      <c r="M37" s="77"/>
      <c r="N37" s="77"/>
      <c r="O37" s="77"/>
      <c r="P37" s="79"/>
      <c r="Q37" s="79"/>
      <c r="R37" s="5"/>
      <c r="S37" s="5"/>
      <c r="T37" s="5"/>
      <c r="U37" s="5"/>
      <c r="V37" s="5"/>
      <c r="W37" s="5"/>
      <c r="X37" s="5"/>
      <c r="Y37" s="5"/>
      <c r="Z37" s="5"/>
      <c r="AA37" s="5"/>
      <c r="AB37" s="5"/>
      <c r="AC37" s="5"/>
      <c r="AD37" s="5"/>
      <c r="AE37" s="8"/>
      <c r="AG37" s="109">
        <v>0.41666666666666802</v>
      </c>
      <c r="AO37" s="300"/>
    </row>
    <row r="38" spans="1:41" s="28" customFormat="1" ht="15.75" customHeight="1" x14ac:dyDescent="0.15">
      <c r="A38" s="5"/>
      <c r="B38" s="126"/>
      <c r="C38" s="79"/>
      <c r="D38" s="79"/>
      <c r="E38" s="79"/>
      <c r="F38" s="79"/>
      <c r="G38" s="79"/>
      <c r="H38" s="79"/>
      <c r="I38" s="79"/>
      <c r="J38" s="79"/>
      <c r="K38" s="79"/>
      <c r="L38" s="79"/>
      <c r="M38" s="77"/>
      <c r="N38" s="77"/>
      <c r="O38" s="77"/>
      <c r="P38" s="79"/>
      <c r="Q38" s="79"/>
      <c r="R38" s="5"/>
      <c r="S38" s="5"/>
      <c r="T38" s="5"/>
      <c r="U38" s="5"/>
      <c r="V38" s="5"/>
      <c r="W38" s="5"/>
      <c r="X38" s="5"/>
      <c r="Y38" s="5"/>
      <c r="Z38" s="5"/>
      <c r="AA38" s="5"/>
      <c r="AB38" s="5"/>
      <c r="AC38" s="5"/>
      <c r="AD38" s="5"/>
      <c r="AE38" s="8"/>
      <c r="AG38" s="109">
        <v>0.42013888888889001</v>
      </c>
      <c r="AO38" s="300"/>
    </row>
    <row r="39" spans="1:41" s="28" customFormat="1" ht="15.75" customHeight="1" x14ac:dyDescent="0.15">
      <c r="A39" s="5"/>
      <c r="B39" s="126"/>
      <c r="C39" s="79"/>
      <c r="D39" s="79"/>
      <c r="E39" s="79"/>
      <c r="F39" s="79"/>
      <c r="G39" s="79"/>
      <c r="H39" s="79"/>
      <c r="I39" s="79"/>
      <c r="J39" s="79"/>
      <c r="K39" s="79"/>
      <c r="L39" s="79"/>
      <c r="M39" s="77"/>
      <c r="N39" s="77"/>
      <c r="O39" s="77"/>
      <c r="P39" s="79"/>
      <c r="Q39" s="79"/>
      <c r="R39" s="5"/>
      <c r="S39" s="5"/>
      <c r="T39" s="5"/>
      <c r="U39" s="5"/>
      <c r="V39" s="5"/>
      <c r="W39" s="5"/>
      <c r="X39" s="5"/>
      <c r="Y39" s="5"/>
      <c r="Z39" s="5"/>
      <c r="AA39" s="5"/>
      <c r="AB39" s="5"/>
      <c r="AC39" s="5"/>
      <c r="AD39" s="5"/>
      <c r="AE39" s="8"/>
      <c r="AG39" s="109">
        <v>0.42361111111111199</v>
      </c>
      <c r="AO39" s="300"/>
    </row>
    <row r="40" spans="1:41" s="28" customFormat="1" ht="15.75" customHeight="1" x14ac:dyDescent="0.15">
      <c r="A40" s="5"/>
      <c r="B40" s="126"/>
      <c r="C40" s="79"/>
      <c r="D40" s="79"/>
      <c r="E40" s="79"/>
      <c r="F40" s="79"/>
      <c r="G40" s="79"/>
      <c r="H40" s="79"/>
      <c r="I40" s="79"/>
      <c r="J40" s="79"/>
      <c r="K40" s="79"/>
      <c r="L40" s="79"/>
      <c r="M40" s="77"/>
      <c r="N40" s="77"/>
      <c r="O40" s="77"/>
      <c r="P40" s="79"/>
      <c r="Q40" s="79"/>
      <c r="R40" s="5"/>
      <c r="S40" s="5"/>
      <c r="T40" s="5"/>
      <c r="U40" s="5"/>
      <c r="V40" s="5"/>
      <c r="W40" s="5"/>
      <c r="X40" s="5"/>
      <c r="Y40" s="5"/>
      <c r="Z40" s="5"/>
      <c r="AA40" s="5"/>
      <c r="AB40" s="5"/>
      <c r="AC40" s="5"/>
      <c r="AD40" s="5"/>
      <c r="AE40" s="8"/>
      <c r="AG40" s="109">
        <v>0.42708333333333398</v>
      </c>
      <c r="AO40" s="300"/>
    </row>
    <row r="41" spans="1:41" s="28" customFormat="1" ht="15.75" customHeight="1" x14ac:dyDescent="0.15">
      <c r="A41" s="5"/>
      <c r="B41" s="126"/>
      <c r="C41" s="79"/>
      <c r="D41" s="79"/>
      <c r="E41" s="79"/>
      <c r="F41" s="79"/>
      <c r="G41" s="79"/>
      <c r="H41" s="79"/>
      <c r="I41" s="79"/>
      <c r="J41" s="79"/>
      <c r="K41" s="79"/>
      <c r="L41" s="79"/>
      <c r="M41" s="77"/>
      <c r="N41" s="77"/>
      <c r="O41" s="77"/>
      <c r="P41" s="79"/>
      <c r="Q41" s="79"/>
      <c r="R41" s="5"/>
      <c r="S41" s="5"/>
      <c r="T41" s="5"/>
      <c r="U41" s="5"/>
      <c r="V41" s="5"/>
      <c r="W41" s="5"/>
      <c r="X41" s="5"/>
      <c r="Y41" s="5"/>
      <c r="Z41" s="5"/>
      <c r="AA41" s="5"/>
      <c r="AB41" s="5"/>
      <c r="AC41" s="5"/>
      <c r="AD41" s="5"/>
      <c r="AE41" s="8"/>
      <c r="AG41" s="109">
        <v>0.43055555555555702</v>
      </c>
      <c r="AO41" s="300"/>
    </row>
    <row r="42" spans="1:41" s="28" customFormat="1" ht="15.75" customHeight="1" x14ac:dyDescent="0.15">
      <c r="A42" s="5"/>
      <c r="B42" s="126"/>
      <c r="C42" s="79"/>
      <c r="D42" s="79"/>
      <c r="E42" s="79"/>
      <c r="F42" s="79"/>
      <c r="G42" s="79"/>
      <c r="H42" s="79"/>
      <c r="I42" s="79"/>
      <c r="J42" s="79"/>
      <c r="K42" s="79"/>
      <c r="L42" s="79"/>
      <c r="M42" s="77"/>
      <c r="N42" s="77"/>
      <c r="O42" s="77"/>
      <c r="P42" s="79"/>
      <c r="Q42" s="79"/>
      <c r="R42" s="5"/>
      <c r="S42" s="5"/>
      <c r="T42" s="5"/>
      <c r="U42" s="5"/>
      <c r="V42" s="5"/>
      <c r="W42" s="5"/>
      <c r="X42" s="5"/>
      <c r="Y42" s="5"/>
      <c r="Z42" s="5"/>
      <c r="AA42" s="5"/>
      <c r="AB42" s="5"/>
      <c r="AC42" s="5"/>
      <c r="AD42" s="5"/>
      <c r="AE42" s="8"/>
      <c r="AG42" s="109">
        <v>0.43402777777777901</v>
      </c>
      <c r="AO42" s="300"/>
    </row>
    <row r="43" spans="1:41" s="28" customFormat="1" ht="15.75" customHeight="1" x14ac:dyDescent="0.15">
      <c r="A43" s="5"/>
      <c r="B43" s="126"/>
      <c r="C43" s="79"/>
      <c r="D43" s="79"/>
      <c r="E43" s="79"/>
      <c r="F43" s="79"/>
      <c r="G43" s="79"/>
      <c r="H43" s="79"/>
      <c r="I43" s="79"/>
      <c r="J43" s="79"/>
      <c r="K43" s="79"/>
      <c r="L43" s="79"/>
      <c r="M43" s="77"/>
      <c r="N43" s="77"/>
      <c r="O43" s="77"/>
      <c r="P43" s="79"/>
      <c r="Q43" s="79"/>
      <c r="R43" s="5"/>
      <c r="S43" s="5"/>
      <c r="T43" s="5"/>
      <c r="U43" s="5"/>
      <c r="V43" s="5"/>
      <c r="W43" s="5"/>
      <c r="X43" s="5"/>
      <c r="Y43" s="5"/>
      <c r="Z43" s="5"/>
      <c r="AA43" s="5"/>
      <c r="AB43" s="5"/>
      <c r="AC43" s="5"/>
      <c r="AD43" s="5"/>
      <c r="AE43" s="8"/>
      <c r="AG43" s="109">
        <v>0.437500000000001</v>
      </c>
      <c r="AO43" s="300"/>
    </row>
    <row r="44" spans="1:41" s="28" customFormat="1" ht="15.75" customHeight="1" x14ac:dyDescent="0.15">
      <c r="A44" s="5"/>
      <c r="B44" s="126"/>
      <c r="C44" s="79"/>
      <c r="D44" s="79"/>
      <c r="E44" s="79"/>
      <c r="F44" s="79"/>
      <c r="G44" s="79"/>
      <c r="H44" s="79"/>
      <c r="I44" s="79"/>
      <c r="J44" s="79"/>
      <c r="K44" s="79"/>
      <c r="L44" s="79"/>
      <c r="M44" s="77"/>
      <c r="N44" s="77"/>
      <c r="O44" s="77"/>
      <c r="P44" s="79"/>
      <c r="Q44" s="79"/>
      <c r="R44" s="5"/>
      <c r="S44" s="5"/>
      <c r="T44" s="5"/>
      <c r="U44" s="5"/>
      <c r="V44" s="5"/>
      <c r="W44" s="5"/>
      <c r="X44" s="5"/>
      <c r="Y44" s="5"/>
      <c r="Z44" s="5"/>
      <c r="AA44" s="5"/>
      <c r="AB44" s="5"/>
      <c r="AC44" s="5"/>
      <c r="AD44" s="5"/>
      <c r="AE44" s="8"/>
      <c r="AG44" s="109">
        <v>0.44097222222222299</v>
      </c>
      <c r="AO44" s="300"/>
    </row>
    <row r="45" spans="1:41"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109">
        <v>0.44444444444444497</v>
      </c>
      <c r="AO45" s="300"/>
    </row>
    <row r="46" spans="1:41"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109">
        <v>0.44791666666666802</v>
      </c>
      <c r="AO46" s="300"/>
    </row>
    <row r="47" spans="1:41"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109">
        <v>0.45138888888889001</v>
      </c>
      <c r="AO47" s="300"/>
    </row>
    <row r="48" spans="1:41"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109">
        <v>0.45486111111111199</v>
      </c>
      <c r="AO48" s="300"/>
    </row>
    <row r="49" spans="1:41"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109">
        <v>0.45833333333333498</v>
      </c>
      <c r="AO49" s="300"/>
    </row>
    <row r="50" spans="1:41"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109">
        <v>0.46180555555555702</v>
      </c>
      <c r="AO50" s="300"/>
    </row>
    <row r="51" spans="1:41"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109">
        <v>0.46527777777777901</v>
      </c>
      <c r="AO51" s="300"/>
    </row>
    <row r="52" spans="1:41"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109">
        <v>0.468750000000001</v>
      </c>
      <c r="AO52" s="300"/>
    </row>
    <row r="53" spans="1:41"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109">
        <v>0.47222222222222399</v>
      </c>
      <c r="AO53" s="300"/>
    </row>
    <row r="54" spans="1:41"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109">
        <v>0.47569444444444597</v>
      </c>
      <c r="AO54" s="300"/>
    </row>
    <row r="55" spans="1:41"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109">
        <v>0.47916666666666802</v>
      </c>
      <c r="AO55" s="300"/>
    </row>
    <row r="56" spans="1:41"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109">
        <v>0.48263888888889001</v>
      </c>
      <c r="AO56" s="300"/>
    </row>
    <row r="57" spans="1:41"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109">
        <v>0.48611111111111299</v>
      </c>
      <c r="AO57" s="300"/>
    </row>
    <row r="58" spans="1:41"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109">
        <v>0.48958333333333498</v>
      </c>
      <c r="AO58" s="300"/>
    </row>
    <row r="59" spans="1:41"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109">
        <v>0.49305555555555702</v>
      </c>
      <c r="AO59" s="300"/>
    </row>
    <row r="60" spans="1:41"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109">
        <v>0.49652777777777901</v>
      </c>
      <c r="AO60" s="300"/>
    </row>
    <row r="61" spans="1:41"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109">
        <v>0.500000000000002</v>
      </c>
      <c r="AO61" s="300"/>
    </row>
    <row r="62" spans="1:41"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109">
        <v>0.50347222222222399</v>
      </c>
      <c r="AO62" s="300"/>
    </row>
    <row r="63" spans="1:41"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109">
        <v>0.50694444444444597</v>
      </c>
      <c r="AO63" s="300"/>
    </row>
    <row r="64" spans="1:41"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109">
        <v>0.51041666666666896</v>
      </c>
      <c r="AO64" s="300"/>
    </row>
    <row r="65" spans="1:41"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109">
        <v>0.51388888888889095</v>
      </c>
      <c r="AO65" s="300"/>
    </row>
    <row r="66" spans="1:41" s="28"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109">
        <v>0.51736111111111305</v>
      </c>
      <c r="AO66" s="300"/>
    </row>
    <row r="67" spans="1:41"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109">
        <v>0.52083333333333504</v>
      </c>
      <c r="AO67" s="300"/>
    </row>
    <row r="68" spans="1:41"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109">
        <v>0.52430555555555802</v>
      </c>
      <c r="AO68" s="300"/>
    </row>
    <row r="69" spans="1:41"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109">
        <v>0.52777777777778001</v>
      </c>
      <c r="AO69" s="300"/>
    </row>
    <row r="70" spans="1:41"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109">
        <v>0.531250000000002</v>
      </c>
      <c r="AO70" s="300"/>
    </row>
    <row r="71" spans="1:41"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109">
        <v>0.53472222222222399</v>
      </c>
      <c r="AO71" s="300"/>
    </row>
    <row r="72" spans="1:41"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109">
        <v>0.53819444444444697</v>
      </c>
      <c r="AO72" s="300"/>
    </row>
    <row r="73" spans="1:41"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109">
        <v>0.54166666666666896</v>
      </c>
      <c r="AO73" s="300"/>
    </row>
    <row r="74" spans="1:41"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109">
        <v>0.54513888888889095</v>
      </c>
      <c r="AO74" s="300"/>
    </row>
    <row r="75" spans="1:41"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109">
        <v>0.54861111111111305</v>
      </c>
      <c r="AO75" s="300"/>
    </row>
    <row r="76" spans="1:41"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109">
        <v>0.55208333333333603</v>
      </c>
      <c r="AO76" s="300"/>
    </row>
    <row r="77" spans="1:41"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109">
        <v>0.55555555555555802</v>
      </c>
      <c r="AO77" s="300"/>
    </row>
    <row r="78" spans="1:41"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109">
        <v>0.55902777777778001</v>
      </c>
      <c r="AO78" s="300"/>
    </row>
    <row r="79" spans="1:41"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109">
        <v>0.562500000000003</v>
      </c>
      <c r="AO79" s="300"/>
    </row>
    <row r="80" spans="1:41"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109">
        <v>0.56597222222222499</v>
      </c>
      <c r="AO80" s="300"/>
    </row>
    <row r="81" spans="1:41"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109">
        <v>0.56944444444444697</v>
      </c>
      <c r="AO81" s="300"/>
    </row>
    <row r="82" spans="1:41"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109">
        <v>0.57291666666666896</v>
      </c>
      <c r="AO82" s="300"/>
    </row>
    <row r="83" spans="1:41"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109">
        <v>0.57638888888889195</v>
      </c>
      <c r="AO83" s="300"/>
    </row>
    <row r="84" spans="1:41"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109">
        <v>0.57986111111111405</v>
      </c>
      <c r="AO84" s="300"/>
    </row>
    <row r="85" spans="1:41"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109">
        <v>0.58333333333333603</v>
      </c>
      <c r="AO85" s="300"/>
    </row>
    <row r="86" spans="1:41"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109">
        <v>0.58680555555555802</v>
      </c>
      <c r="AO86" s="300"/>
    </row>
    <row r="87" spans="1:41"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109">
        <v>0.59027777777778101</v>
      </c>
      <c r="AO87" s="300"/>
    </row>
    <row r="88" spans="1:41"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109">
        <v>0.593750000000003</v>
      </c>
      <c r="AO88" s="300"/>
    </row>
    <row r="89" spans="1:41"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109">
        <v>0.59722222222222499</v>
      </c>
      <c r="AO89" s="300"/>
    </row>
    <row r="90" spans="1:41"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109">
        <v>0.60069444444444697</v>
      </c>
      <c r="AO90" s="300"/>
    </row>
    <row r="91" spans="1:41"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109">
        <v>0.60416666666666996</v>
      </c>
      <c r="AO91" s="300"/>
    </row>
    <row r="92" spans="1:41"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109">
        <v>0.60763888888889195</v>
      </c>
      <c r="AO92" s="300"/>
    </row>
    <row r="93" spans="1:41"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109">
        <v>0.61111111111111405</v>
      </c>
      <c r="AO93" s="300"/>
    </row>
    <row r="94" spans="1:41"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109">
        <v>0.61458333333333603</v>
      </c>
      <c r="AO94" s="300"/>
    </row>
    <row r="95" spans="1:41"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109">
        <v>0.61805555555555902</v>
      </c>
      <c r="AO95" s="300"/>
    </row>
    <row r="96" spans="1:41"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109">
        <v>0.62152777777778101</v>
      </c>
      <c r="AO96" s="300"/>
    </row>
    <row r="97" spans="1:41"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109">
        <v>0.625000000000003</v>
      </c>
      <c r="AO97" s="300"/>
    </row>
    <row r="98" spans="1:41"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109">
        <v>0.62847222222222598</v>
      </c>
      <c r="AO98" s="300"/>
    </row>
    <row r="99" spans="1:41"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109">
        <v>0.63194444444444797</v>
      </c>
      <c r="AO99" s="300"/>
    </row>
    <row r="100" spans="1:41"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109">
        <v>0.63541666666666996</v>
      </c>
      <c r="AO100" s="300"/>
    </row>
    <row r="101" spans="1:41"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109">
        <v>0.63888888888889195</v>
      </c>
      <c r="AO101" s="300"/>
    </row>
    <row r="102" spans="1:41"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109">
        <v>0.64236111111111505</v>
      </c>
      <c r="AO102" s="300"/>
    </row>
    <row r="103" spans="1:41"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109">
        <v>0.64583333333333703</v>
      </c>
      <c r="AO103" s="300"/>
    </row>
    <row r="104" spans="1:41"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109">
        <v>0.64930555555555902</v>
      </c>
      <c r="AO104" s="300"/>
    </row>
    <row r="105" spans="1:41"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109">
        <v>0.65277777777778101</v>
      </c>
      <c r="AO105" s="300"/>
    </row>
    <row r="106" spans="1:41"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109">
        <v>0.656250000000004</v>
      </c>
      <c r="AO106" s="300"/>
    </row>
    <row r="107" spans="1:41"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109">
        <v>0.65972222222222598</v>
      </c>
      <c r="AO107" s="300"/>
    </row>
    <row r="108" spans="1:41"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109">
        <v>0.66319444444444797</v>
      </c>
      <c r="AO108" s="300"/>
    </row>
    <row r="109" spans="1:41"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109">
        <v>0.66666666666666996</v>
      </c>
      <c r="AO109" s="300"/>
    </row>
    <row r="110" spans="1:41"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109">
        <v>0.67013888888889295</v>
      </c>
      <c r="AO110" s="300"/>
    </row>
    <row r="111" spans="1:41"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109">
        <v>0.67361111111111505</v>
      </c>
      <c r="AO111" s="300"/>
    </row>
    <row r="112" spans="1:41"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109">
        <v>0.67708333333333703</v>
      </c>
      <c r="AO112" s="300"/>
    </row>
    <row r="113" spans="1:41"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109">
        <v>0.68055555555556002</v>
      </c>
      <c r="AO113" s="300"/>
    </row>
    <row r="114" spans="1:41"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109">
        <v>0.68402777777778201</v>
      </c>
      <c r="AO114" s="300"/>
    </row>
    <row r="115" spans="1:41"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109">
        <v>0.687500000000004</v>
      </c>
      <c r="AO115" s="300"/>
    </row>
    <row r="116" spans="1:41"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109">
        <v>0.69097222222222598</v>
      </c>
      <c r="AO116" s="300"/>
    </row>
    <row r="117" spans="1:41"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109">
        <v>0.69444444444444897</v>
      </c>
      <c r="AO117" s="300"/>
    </row>
    <row r="118" spans="1:41"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109">
        <v>0.69791666666667096</v>
      </c>
      <c r="AO118" s="300"/>
    </row>
    <row r="119" spans="1:41"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109">
        <v>0.70138888888889295</v>
      </c>
      <c r="AO119" s="300"/>
    </row>
    <row r="120" spans="1:41"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109">
        <v>0.70486111111111505</v>
      </c>
      <c r="AO120" s="300"/>
    </row>
    <row r="121" spans="1:41"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109">
        <v>0.70833333333333803</v>
      </c>
      <c r="AO121" s="300"/>
    </row>
    <row r="122" spans="1:41"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109">
        <v>0.71180555555556002</v>
      </c>
      <c r="AO122" s="300"/>
    </row>
    <row r="123" spans="1:41"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109">
        <v>0.71527777777778201</v>
      </c>
      <c r="AO123" s="300"/>
    </row>
    <row r="124" spans="1:41"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109">
        <v>0.718750000000004</v>
      </c>
      <c r="AO124" s="300"/>
    </row>
    <row r="125" spans="1:41"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109">
        <v>0.72222222222222698</v>
      </c>
      <c r="AO125" s="300"/>
    </row>
    <row r="126" spans="1:41"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109">
        <v>0.72569444444444897</v>
      </c>
      <c r="AO126" s="300"/>
    </row>
    <row r="127" spans="1:41"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109">
        <v>0.72916666666667096</v>
      </c>
      <c r="AO127" s="300"/>
    </row>
    <row r="128" spans="1:41"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109">
        <v>0.73263888888889395</v>
      </c>
      <c r="AO128" s="300"/>
    </row>
    <row r="129" spans="1:41"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109">
        <v>0.73611111111111605</v>
      </c>
      <c r="AO129" s="300"/>
    </row>
    <row r="130" spans="1:41"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109">
        <v>0.73958333333333803</v>
      </c>
      <c r="AO130" s="300"/>
    </row>
    <row r="131" spans="1:41"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109">
        <v>0.74305555555556002</v>
      </c>
      <c r="AO131" s="300"/>
    </row>
    <row r="132" spans="1:41"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109">
        <v>0.74652777777778301</v>
      </c>
      <c r="AO132" s="300"/>
    </row>
    <row r="133" spans="1:41"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109">
        <v>0.750000000000005</v>
      </c>
      <c r="AO133" s="300"/>
    </row>
    <row r="134" spans="1:41"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109">
        <v>0.75347222222222698</v>
      </c>
      <c r="AO134" s="300"/>
    </row>
    <row r="135" spans="1:41"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109">
        <v>0.75694444444444897</v>
      </c>
      <c r="AO135" s="300"/>
    </row>
    <row r="136" spans="1:41"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109">
        <v>0.76041666666667196</v>
      </c>
      <c r="AO136" s="300"/>
    </row>
    <row r="137" spans="1:41" s="28" customFormat="1" x14ac:dyDescent="0.15">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5"/>
      <c r="AE137" s="6"/>
      <c r="AG137" s="109">
        <v>0.76388888888889395</v>
      </c>
      <c r="AO137" s="300"/>
    </row>
    <row r="138" spans="1:41" s="28" customFormat="1" x14ac:dyDescent="0.1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G138" s="109">
        <v>0.76736111111111605</v>
      </c>
      <c r="AO138" s="300"/>
    </row>
    <row r="139" spans="1:41" s="28" customFormat="1" x14ac:dyDescent="0.1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109">
        <v>0.77083333333333803</v>
      </c>
      <c r="AO139" s="300"/>
    </row>
    <row r="140" spans="1:41"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109">
        <v>0.77430555555556102</v>
      </c>
      <c r="AO140" s="300"/>
    </row>
    <row r="141" spans="1:41"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109">
        <v>0.77777777777778301</v>
      </c>
      <c r="AO141" s="300"/>
    </row>
    <row r="142" spans="1:41"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109">
        <v>0.781250000000005</v>
      </c>
      <c r="AO142" s="300"/>
    </row>
    <row r="143" spans="1:41"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109">
        <v>0.78472222222222798</v>
      </c>
      <c r="AO143" s="300"/>
    </row>
    <row r="144" spans="1:41"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109">
        <v>0.78819444444444997</v>
      </c>
      <c r="AO144" s="300"/>
    </row>
    <row r="145" spans="1:41"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109">
        <v>0.79166666666667196</v>
      </c>
      <c r="AO145" s="300"/>
    </row>
  </sheetData>
  <mergeCells count="89">
    <mergeCell ref="S26:U26"/>
    <mergeCell ref="P24:R24"/>
    <mergeCell ref="S24:U24"/>
    <mergeCell ref="B30:AC30"/>
    <mergeCell ref="Y27:AC27"/>
    <mergeCell ref="B31:AC31"/>
    <mergeCell ref="C25:O25"/>
    <mergeCell ref="P25:R25"/>
    <mergeCell ref="S25:U25"/>
    <mergeCell ref="V25:X25"/>
    <mergeCell ref="Y25:AC25"/>
    <mergeCell ref="C26:O26"/>
    <mergeCell ref="C28:O28"/>
    <mergeCell ref="P28:R28"/>
    <mergeCell ref="S28:U28"/>
    <mergeCell ref="V28:X28"/>
    <mergeCell ref="Y28:AC28"/>
    <mergeCell ref="C27:O27"/>
    <mergeCell ref="P27:R27"/>
    <mergeCell ref="S27:U27"/>
    <mergeCell ref="V27:X27"/>
    <mergeCell ref="V22:X22"/>
    <mergeCell ref="Y22:AC22"/>
    <mergeCell ref="V26:X26"/>
    <mergeCell ref="Y26:AC26"/>
    <mergeCell ref="C23:O23"/>
    <mergeCell ref="P23:R23"/>
    <mergeCell ref="S23:U23"/>
    <mergeCell ref="V23:X23"/>
    <mergeCell ref="Y23:AC23"/>
    <mergeCell ref="C24:O24"/>
    <mergeCell ref="V24:X24"/>
    <mergeCell ref="Y24:AC24"/>
    <mergeCell ref="C22:O22"/>
    <mergeCell ref="P22:R22"/>
    <mergeCell ref="S22:U22"/>
    <mergeCell ref="P26:R26"/>
    <mergeCell ref="Y19:AC19"/>
    <mergeCell ref="C21:O21"/>
    <mergeCell ref="P21:R21"/>
    <mergeCell ref="S21:U21"/>
    <mergeCell ref="V21:X21"/>
    <mergeCell ref="Y21:AC21"/>
    <mergeCell ref="C20:O20"/>
    <mergeCell ref="P20:R20"/>
    <mergeCell ref="S20:U20"/>
    <mergeCell ref="V20:X20"/>
    <mergeCell ref="Y20:AC20"/>
    <mergeCell ref="AK16:AL16"/>
    <mergeCell ref="AK18:AL18"/>
    <mergeCell ref="AM18:AN18"/>
    <mergeCell ref="C19:O19"/>
    <mergeCell ref="P19:R19"/>
    <mergeCell ref="S19:U19"/>
    <mergeCell ref="V19:X19"/>
    <mergeCell ref="B18:O18"/>
    <mergeCell ref="AI18:AJ18"/>
    <mergeCell ref="Y16:AC17"/>
    <mergeCell ref="AH16:AH17"/>
    <mergeCell ref="P18:R18"/>
    <mergeCell ref="S18:U18"/>
    <mergeCell ref="AM16:AN16"/>
    <mergeCell ref="V18:X18"/>
    <mergeCell ref="Y18:AC18"/>
    <mergeCell ref="B16:O17"/>
    <mergeCell ref="P16:R17"/>
    <mergeCell ref="S16:U17"/>
    <mergeCell ref="V16:X17"/>
    <mergeCell ref="AI16:AJ16"/>
    <mergeCell ref="Y10:AC11"/>
    <mergeCell ref="E11:I11"/>
    <mergeCell ref="M11:P11"/>
    <mergeCell ref="R11:U11"/>
    <mergeCell ref="B13:C14"/>
    <mergeCell ref="E13:U13"/>
    <mergeCell ref="V13:X14"/>
    <mergeCell ref="Y13:AC14"/>
    <mergeCell ref="E14:U14"/>
    <mergeCell ref="E10:I10"/>
    <mergeCell ref="J10:K11"/>
    <mergeCell ref="M10:P10"/>
    <mergeCell ref="R10:U10"/>
    <mergeCell ref="V10:X11"/>
    <mergeCell ref="B10:C11"/>
    <mergeCell ref="B3:AC3"/>
    <mergeCell ref="B6:C6"/>
    <mergeCell ref="D6:AC6"/>
    <mergeCell ref="B7:C7"/>
    <mergeCell ref="D7:AC7"/>
  </mergeCells>
  <phoneticPr fontId="14"/>
  <dataValidations count="2">
    <dataValidation type="list" allowBlank="1" showInputMessage="1" showErrorMessage="1" sqref="M10 R11:U11 M11:P11 R10">
      <formula1>$AG$17:$AG$145</formula1>
    </dataValidation>
    <dataValidation type="list" allowBlank="1" showInputMessage="1" showErrorMessage="1" sqref="V24:V28 P24:P28 S24:S28 P19:X23">
      <formula1>$AH$19:$AH$23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38"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38"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'シート2-①'!D7:AC7</f>
        <v>①介護保険制度の理念・現状及びケアマネジメント</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89">
        <v>1</v>
      </c>
      <c r="E10" s="843" t="str">
        <f>IF(ISBLANK('シート2-①'!E10),"",'シート2-①'!E10)</f>
        <v/>
      </c>
      <c r="F10" s="844"/>
      <c r="G10" s="844"/>
      <c r="H10" s="844"/>
      <c r="I10" s="845"/>
      <c r="J10" s="447" t="s">
        <v>30</v>
      </c>
      <c r="K10" s="357"/>
      <c r="L10" s="90">
        <v>1</v>
      </c>
      <c r="M10" s="846" t="str">
        <f>IF(ISBLANK('シート2-①'!M10),"",'シート2-①'!M10)</f>
        <v/>
      </c>
      <c r="N10" s="847"/>
      <c r="O10" s="847"/>
      <c r="P10" s="848"/>
      <c r="Q10" s="91" t="s">
        <v>1</v>
      </c>
      <c r="R10" s="846" t="str">
        <f>IF(ISBLANK('シート2-①'!R10),"",'シート2-①'!R10)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92">
        <v>2</v>
      </c>
      <c r="E11" s="837" t="s">
        <v>550</v>
      </c>
      <c r="F11" s="838"/>
      <c r="G11" s="838"/>
      <c r="H11" s="838"/>
      <c r="I11" s="839"/>
      <c r="J11" s="447"/>
      <c r="K11" s="357"/>
      <c r="L11" s="90">
        <v>2</v>
      </c>
      <c r="M11" s="840" t="str">
        <f>IF(ISBLANK('シート2-①'!M11),"",'シート2-①'!M11)</f>
        <v/>
      </c>
      <c r="N11" s="841"/>
      <c r="O11" s="841"/>
      <c r="P11" s="842"/>
      <c r="Q11" s="91" t="s">
        <v>1</v>
      </c>
      <c r="R11" s="840" t="str">
        <f>IF(ISBLANK('シート2-①'!R11),"",'シート2-①'!R11)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G12" s="77"/>
      <c r="AH12" s="77"/>
      <c r="AL12" s="77"/>
    </row>
    <row r="13" spans="1:38" s="77" customFormat="1" ht="18.75" customHeight="1" x14ac:dyDescent="0.15">
      <c r="B13" s="385" t="s">
        <v>4</v>
      </c>
      <c r="C13" s="385"/>
      <c r="D13" s="89">
        <v>1</v>
      </c>
      <c r="E13" s="831" t="str">
        <f>IF(ISBLANK('シート2-①'!E13),"",'シート2-①'!E13)</f>
        <v>オンライン</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92">
        <v>2</v>
      </c>
      <c r="E14" s="834" t="str">
        <f>IF(ISBLANK('シート2-①'!E14),"",'シート2-①'!E14)</f>
        <v>―</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139</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140</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189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1"/>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38"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38"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'シート2-②'!D7:AC7</f>
        <v>②自立支援のためのケアマネジメントの基本</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89">
        <v>1</v>
      </c>
      <c r="E10" s="843" t="str">
        <f>IF(ISBLANK('シート2-②'!E10),"",'シート2-②'!E10)</f>
        <v/>
      </c>
      <c r="F10" s="844"/>
      <c r="G10" s="844"/>
      <c r="H10" s="844"/>
      <c r="I10" s="845"/>
      <c r="J10" s="447" t="s">
        <v>30</v>
      </c>
      <c r="K10" s="357"/>
      <c r="L10" s="90">
        <v>1</v>
      </c>
      <c r="M10" s="846" t="str">
        <f>IF(ISBLANK('シート2-②'!M10),"",'シート2-②'!M10)</f>
        <v/>
      </c>
      <c r="N10" s="847"/>
      <c r="O10" s="847"/>
      <c r="P10" s="848"/>
      <c r="Q10" s="91" t="s">
        <v>1</v>
      </c>
      <c r="R10" s="846" t="str">
        <f>IF(ISBLANK('シート2-②'!R10),"",'シート2-②'!R10)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92">
        <v>2</v>
      </c>
      <c r="E11" s="837" t="str">
        <f>IF(ISBLANK('シート2-②'!E11),"",'シート2-②'!E11)</f>
        <v/>
      </c>
      <c r="F11" s="838"/>
      <c r="G11" s="838"/>
      <c r="H11" s="838"/>
      <c r="I11" s="839"/>
      <c r="J11" s="447"/>
      <c r="K11" s="357"/>
      <c r="L11" s="90">
        <v>2</v>
      </c>
      <c r="M11" s="840" t="str">
        <f>IF(ISBLANK('シート2-②'!M11),"",'シート2-②'!M11)</f>
        <v/>
      </c>
      <c r="N11" s="841"/>
      <c r="O11" s="841"/>
      <c r="P11" s="842"/>
      <c r="Q11" s="91" t="s">
        <v>1</v>
      </c>
      <c r="R11" s="840" t="str">
        <f>IF(ISBLANK('シート2-②'!R11),"",'シート2-②'!R11)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G12" s="77"/>
      <c r="AH12" s="77"/>
      <c r="AL12" s="77"/>
    </row>
    <row r="13" spans="1:38" s="77" customFormat="1" ht="18.75" customHeight="1" x14ac:dyDescent="0.15">
      <c r="B13" s="385" t="s">
        <v>4</v>
      </c>
      <c r="C13" s="385"/>
      <c r="D13" s="89">
        <v>1</v>
      </c>
      <c r="E13" s="831" t="str">
        <f>IF(ISBLANK('シート2-②'!E13),"",'シート2-②'!E13)</f>
        <v>オンライン</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92">
        <v>2</v>
      </c>
      <c r="E14" s="834" t="str">
        <f>IF(ISBLANK('シート2-②'!E14),"",'シート2-②'!E14)</f>
        <v>―</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139</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140</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189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1"/>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38"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38"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'シート2-③'!D7:AC7</f>
        <v>③相談援助の専門職としての基本姿勢及び相談援助技術の基礎</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89">
        <v>1</v>
      </c>
      <c r="E10" s="843" t="str">
        <f>IF(ISBLANK('シート2-③'!E10),"",'シート2-③'!E10)</f>
        <v/>
      </c>
      <c r="F10" s="844"/>
      <c r="G10" s="844"/>
      <c r="H10" s="844"/>
      <c r="I10" s="845"/>
      <c r="J10" s="447" t="s">
        <v>30</v>
      </c>
      <c r="K10" s="357"/>
      <c r="L10" s="90">
        <v>1</v>
      </c>
      <c r="M10" s="846" t="str">
        <f>IF(ISBLANK('シート2-③'!M10),"",'シート2-③'!M10)</f>
        <v/>
      </c>
      <c r="N10" s="847"/>
      <c r="O10" s="847"/>
      <c r="P10" s="848"/>
      <c r="Q10" s="91" t="s">
        <v>1</v>
      </c>
      <c r="R10" s="846" t="str">
        <f>IF(ISBLANK('シート2-③'!R10),"",'シート2-③'!R10)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92">
        <v>2</v>
      </c>
      <c r="E11" s="837" t="str">
        <f>IF(ISBLANK('シート2-③'!E11),"",'シート2-③'!E11)</f>
        <v/>
      </c>
      <c r="F11" s="838"/>
      <c r="G11" s="838"/>
      <c r="H11" s="838"/>
      <c r="I11" s="839"/>
      <c r="J11" s="447"/>
      <c r="K11" s="357"/>
      <c r="L11" s="90">
        <v>2</v>
      </c>
      <c r="M11" s="840" t="str">
        <f>IF(ISBLANK('シート2-③'!M11),"",'シート2-③'!M11)</f>
        <v/>
      </c>
      <c r="N11" s="841"/>
      <c r="O11" s="841"/>
      <c r="P11" s="842"/>
      <c r="Q11" s="91" t="s">
        <v>1</v>
      </c>
      <c r="R11" s="840" t="str">
        <f>IF(ISBLANK('シート2-③'!R11),"",'シート2-③'!R11)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G12" s="77"/>
      <c r="AH12" s="77"/>
      <c r="AL12" s="77"/>
    </row>
    <row r="13" spans="1:38" s="77" customFormat="1" ht="18.75" customHeight="1" x14ac:dyDescent="0.15">
      <c r="B13" s="385" t="s">
        <v>4</v>
      </c>
      <c r="C13" s="385"/>
      <c r="D13" s="89">
        <v>1</v>
      </c>
      <c r="E13" s="831" t="str">
        <f>IF(ISBLANK('シート2-③'!E13),"",'シート2-③'!E13)</f>
        <v>オンライン</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92">
        <v>2</v>
      </c>
      <c r="E14" s="834" t="str">
        <f>IF(ISBLANK('シート2-③'!E14),"",'シート2-③'!E14)</f>
        <v>―</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139</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140</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189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1"/>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38"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38"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'シート2-④'!D7:AC7</f>
        <v>④人格の尊重及び権利擁護並びに介護支援専門員の倫理</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89">
        <v>1</v>
      </c>
      <c r="E10" s="843" t="str">
        <f>IF(ISBLANK('シート2-④'!E10),"",'シート2-④'!E10)</f>
        <v/>
      </c>
      <c r="F10" s="844"/>
      <c r="G10" s="844"/>
      <c r="H10" s="844"/>
      <c r="I10" s="845"/>
      <c r="J10" s="447" t="s">
        <v>30</v>
      </c>
      <c r="K10" s="357"/>
      <c r="L10" s="90">
        <v>1</v>
      </c>
      <c r="M10" s="846" t="str">
        <f>IF(ISBLANK('シート2-④'!M10),"",'シート2-④'!M10)</f>
        <v/>
      </c>
      <c r="N10" s="847"/>
      <c r="O10" s="847"/>
      <c r="P10" s="848"/>
      <c r="Q10" s="91" t="s">
        <v>1</v>
      </c>
      <c r="R10" s="846" t="str">
        <f>IF(ISBLANK('シート2-④'!R10),"",'シート2-④'!R10)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92">
        <v>2</v>
      </c>
      <c r="E11" s="837" t="str">
        <f>IF(ISBLANK('シート2-④'!E11),"",'シート2-④'!E11)</f>
        <v/>
      </c>
      <c r="F11" s="838"/>
      <c r="G11" s="838"/>
      <c r="H11" s="838"/>
      <c r="I11" s="839"/>
      <c r="J11" s="447"/>
      <c r="K11" s="357"/>
      <c r="L11" s="90">
        <v>2</v>
      </c>
      <c r="M11" s="840" t="str">
        <f>IF(ISBLANK('シート2-④'!M11),"",'シート2-④'!M11)</f>
        <v/>
      </c>
      <c r="N11" s="841"/>
      <c r="O11" s="841"/>
      <c r="P11" s="842"/>
      <c r="Q11" s="91" t="s">
        <v>1</v>
      </c>
      <c r="R11" s="840" t="str">
        <f>IF(ISBLANK('シート2-④'!R11),"",'シート2-④'!R11)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G12" s="77"/>
      <c r="AH12" s="77"/>
      <c r="AL12" s="77"/>
    </row>
    <row r="13" spans="1:38" s="77" customFormat="1" ht="18.75" customHeight="1" x14ac:dyDescent="0.15">
      <c r="B13" s="385" t="s">
        <v>4</v>
      </c>
      <c r="C13" s="385"/>
      <c r="D13" s="89">
        <v>1</v>
      </c>
      <c r="E13" s="831" t="str">
        <f>IF(ISBLANK('シート2-④'!E13),"",'シート2-④'!E13)</f>
        <v>オンライン</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92">
        <v>2</v>
      </c>
      <c r="E14" s="834" t="str">
        <f>IF(ISBLANK('シート2-④'!E14),"",'シート2-④'!E14)</f>
        <v>―</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139</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140</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189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38"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38"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494" t="str">
        <f>'シート2-⑤'!D7:AC7</f>
        <v>⑤利用者、多くの種類の専門職等への説明及び合意</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89">
        <v>1</v>
      </c>
      <c r="E10" s="843" t="str">
        <f>IF(ISBLANK('シート2-⑤'!E10),"",'シート2-⑤'!E10)</f>
        <v/>
      </c>
      <c r="F10" s="844"/>
      <c r="G10" s="844"/>
      <c r="H10" s="844"/>
      <c r="I10" s="845"/>
      <c r="J10" s="447" t="s">
        <v>30</v>
      </c>
      <c r="K10" s="357"/>
      <c r="L10" s="90">
        <v>1</v>
      </c>
      <c r="M10" s="846" t="str">
        <f>IF(ISBLANK('シート2-⑤'!M10),"",'シート2-⑤'!M10)</f>
        <v/>
      </c>
      <c r="N10" s="847"/>
      <c r="O10" s="847"/>
      <c r="P10" s="848"/>
      <c r="Q10" s="91" t="s">
        <v>1</v>
      </c>
      <c r="R10" s="846" t="str">
        <f>IF(ISBLANK('シート2-⑤'!R10),"",'シート2-⑤'!R10)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92">
        <v>2</v>
      </c>
      <c r="E11" s="837" t="str">
        <f>IF(ISBLANK('シート2-⑤'!E11),"",'シート2-⑤'!E11)</f>
        <v/>
      </c>
      <c r="F11" s="838"/>
      <c r="G11" s="838"/>
      <c r="H11" s="838"/>
      <c r="I11" s="839"/>
      <c r="J11" s="447"/>
      <c r="K11" s="357"/>
      <c r="L11" s="90">
        <v>2</v>
      </c>
      <c r="M11" s="840" t="str">
        <f>IF(ISBLANK('シート2-⑤'!M11),"",'シート2-⑤'!M11)</f>
        <v/>
      </c>
      <c r="N11" s="841"/>
      <c r="O11" s="841"/>
      <c r="P11" s="842"/>
      <c r="Q11" s="91" t="s">
        <v>1</v>
      </c>
      <c r="R11" s="840" t="str">
        <f>IF(ISBLANK('シート2-⑤'!R11),"",'シート2-⑤'!R11)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G12" s="77"/>
      <c r="AH12" s="77"/>
      <c r="AL12" s="77"/>
    </row>
    <row r="13" spans="1:38" s="77" customFormat="1" ht="18.75" customHeight="1" x14ac:dyDescent="0.15">
      <c r="B13" s="385" t="s">
        <v>4</v>
      </c>
      <c r="C13" s="385"/>
      <c r="D13" s="89">
        <v>1</v>
      </c>
      <c r="E13" s="831" t="str">
        <f>IF(ISBLANK('シート2-⑤'!E13),"",'シート2-⑤'!E13)</f>
        <v>オンライン</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92">
        <v>2</v>
      </c>
      <c r="E14" s="834" t="str">
        <f>IF(ISBLANK('シート2-⑤'!E14),"",'シート2-⑤'!E14)</f>
        <v>―</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139</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140</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189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1"/>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38"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38"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'シート2-⑥'!D7:AC7</f>
        <v>⑥ケアマネジメントのプロセス</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89">
        <v>1</v>
      </c>
      <c r="E10" s="843" t="str">
        <f>IF(ISBLANK('シート2-⑥'!E10),"",'シート2-⑥'!E10)</f>
        <v/>
      </c>
      <c r="F10" s="844"/>
      <c r="G10" s="844"/>
      <c r="H10" s="844"/>
      <c r="I10" s="845"/>
      <c r="J10" s="447" t="s">
        <v>30</v>
      </c>
      <c r="K10" s="357"/>
      <c r="L10" s="90">
        <v>1</v>
      </c>
      <c r="M10" s="846" t="str">
        <f>IF(ISBLANK('シート2-⑥'!M10),"",'シート2-⑥'!M10)</f>
        <v/>
      </c>
      <c r="N10" s="847"/>
      <c r="O10" s="847"/>
      <c r="P10" s="848"/>
      <c r="Q10" s="91" t="s">
        <v>1</v>
      </c>
      <c r="R10" s="846" t="str">
        <f>IF(ISBLANK('シート2-⑥'!R10),"",'シート2-⑥'!R10)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92">
        <v>2</v>
      </c>
      <c r="E11" s="837" t="str">
        <f>IF(ISBLANK('シート2-⑥'!E11),"",'シート2-⑥'!E11)</f>
        <v/>
      </c>
      <c r="F11" s="838"/>
      <c r="G11" s="838"/>
      <c r="H11" s="838"/>
      <c r="I11" s="839"/>
      <c r="J11" s="447"/>
      <c r="K11" s="357"/>
      <c r="L11" s="90">
        <v>2</v>
      </c>
      <c r="M11" s="840" t="str">
        <f>IF(ISBLANK('シート2-⑥'!M11),"",'シート2-⑥'!M11)</f>
        <v/>
      </c>
      <c r="N11" s="841"/>
      <c r="O11" s="841"/>
      <c r="P11" s="842"/>
      <c r="Q11" s="91" t="s">
        <v>1</v>
      </c>
      <c r="R11" s="840" t="str">
        <f>IF(ISBLANK('シート2-⑥'!R11),"",'シート2-⑥'!R11)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G12" s="77"/>
      <c r="AH12" s="77"/>
      <c r="AL12" s="77"/>
    </row>
    <row r="13" spans="1:38" s="77" customFormat="1" ht="18.75" customHeight="1" x14ac:dyDescent="0.15">
      <c r="B13" s="385" t="s">
        <v>4</v>
      </c>
      <c r="C13" s="385"/>
      <c r="D13" s="89">
        <v>1</v>
      </c>
      <c r="E13" s="831" t="str">
        <f>IF(ISBLANK('シート2-⑥'!E13),"",'シート2-⑥'!E13)</f>
        <v>オンライン</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92">
        <v>2</v>
      </c>
      <c r="E14" s="834" t="str">
        <f>IF(ISBLANK('シート2-⑥'!E14),"",'シート2-⑥'!E14)</f>
        <v>―</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139</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140</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189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1"/>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38"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38"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'シート2-⑦-1'!D7:AC7</f>
        <v>⑦-1ケアマネジメントに必要な基礎知識及び技術「受付及び相談並びに契約」</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89">
        <v>1</v>
      </c>
      <c r="E10" s="843" t="str">
        <f>IF(ISBLANK('シート2-⑦-1'!E10),"",'シート2-⑦-1'!E10)</f>
        <v/>
      </c>
      <c r="F10" s="844"/>
      <c r="G10" s="844"/>
      <c r="H10" s="844"/>
      <c r="I10" s="845"/>
      <c r="J10" s="447" t="s">
        <v>30</v>
      </c>
      <c r="K10" s="357"/>
      <c r="L10" s="90">
        <v>1</v>
      </c>
      <c r="M10" s="846" t="str">
        <f>IF(ISBLANK('シート2-⑦-1'!M10),"",'シート2-⑦-1'!M10)</f>
        <v/>
      </c>
      <c r="N10" s="847"/>
      <c r="O10" s="847"/>
      <c r="P10" s="848"/>
      <c r="Q10" s="91" t="s">
        <v>1</v>
      </c>
      <c r="R10" s="846" t="str">
        <f>IF(ISBLANK('シート2-⑦-1'!R10),"",'シート2-⑦-1'!R10)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92">
        <v>2</v>
      </c>
      <c r="E11" s="837" t="str">
        <f>IF(ISBLANK('シート2-⑦-1'!E11),"",'シート2-⑦-1'!E11)</f>
        <v/>
      </c>
      <c r="F11" s="838"/>
      <c r="G11" s="838"/>
      <c r="H11" s="838"/>
      <c r="I11" s="839"/>
      <c r="J11" s="447"/>
      <c r="K11" s="357"/>
      <c r="L11" s="90">
        <v>2</v>
      </c>
      <c r="M11" s="840" t="str">
        <f>IF(ISBLANK('シート2-⑦-1'!M11),"",'シート2-⑦-1'!M11)</f>
        <v/>
      </c>
      <c r="N11" s="841"/>
      <c r="O11" s="841"/>
      <c r="P11" s="842"/>
      <c r="Q11" s="91" t="s">
        <v>1</v>
      </c>
      <c r="R11" s="840" t="str">
        <f>IF(ISBLANK('シート2-⑦-1'!R11),"",'シート2-⑦-1'!R11)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G12" s="77"/>
      <c r="AH12" s="77"/>
      <c r="AL12" s="77"/>
    </row>
    <row r="13" spans="1:38" s="77" customFormat="1" ht="18.75" customHeight="1" x14ac:dyDescent="0.15">
      <c r="B13" s="385" t="s">
        <v>4</v>
      </c>
      <c r="C13" s="385"/>
      <c r="D13" s="89">
        <v>1</v>
      </c>
      <c r="E13" s="831" t="str">
        <f>IF(ISBLANK('シート2-⑦-1'!E13),"",'シート2-⑦-1'!E13)</f>
        <v>オンライン</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92">
        <v>2</v>
      </c>
      <c r="E14" s="834" t="str">
        <f>IF(ISBLANK('シート2-⑦-1'!E14),"",'シート2-⑦-1'!E14)</f>
        <v>―</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139</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140</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189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8" tint="0.59999389629810485"/>
  </sheetPr>
  <dimension ref="A1:U111"/>
  <sheetViews>
    <sheetView showGridLines="0" tabSelected="1" zoomScale="115" zoomScaleNormal="115" workbookViewId="0">
      <selection sqref="A1:U1"/>
    </sheetView>
  </sheetViews>
  <sheetFormatPr defaultRowHeight="13.5" x14ac:dyDescent="0.15"/>
  <cols>
    <col min="1" max="21" width="4.375" customWidth="1"/>
  </cols>
  <sheetData>
    <row r="1" spans="1:21" x14ac:dyDescent="0.15">
      <c r="A1" s="580" t="s">
        <v>648</v>
      </c>
      <c r="B1" s="580"/>
      <c r="C1" s="580"/>
      <c r="D1" s="580"/>
      <c r="E1" s="580"/>
      <c r="F1" s="580"/>
      <c r="G1" s="580"/>
      <c r="H1" s="580"/>
      <c r="I1" s="580"/>
      <c r="J1" s="580"/>
      <c r="K1" s="580"/>
      <c r="L1" s="580"/>
      <c r="M1" s="580"/>
      <c r="N1" s="580"/>
      <c r="O1" s="580"/>
      <c r="P1" s="580"/>
      <c r="Q1" s="580"/>
      <c r="R1" s="580"/>
      <c r="S1" s="580"/>
      <c r="T1" s="580"/>
      <c r="U1" s="580"/>
    </row>
    <row r="2" spans="1:21" ht="21" x14ac:dyDescent="0.15">
      <c r="A2" s="581" t="s">
        <v>247</v>
      </c>
      <c r="B2" s="581"/>
      <c r="C2" s="581"/>
      <c r="D2" s="581"/>
      <c r="E2" s="581"/>
      <c r="F2" s="581"/>
      <c r="G2" s="581"/>
      <c r="H2" s="581"/>
      <c r="I2" s="581"/>
      <c r="J2" s="581"/>
      <c r="K2" s="581"/>
      <c r="L2" s="581"/>
      <c r="M2" s="581"/>
      <c r="N2" s="581"/>
      <c r="O2" s="581"/>
      <c r="P2" s="581"/>
      <c r="Q2" s="581"/>
      <c r="R2" s="581"/>
      <c r="S2" s="581"/>
      <c r="T2" s="581"/>
      <c r="U2" s="581"/>
    </row>
    <row r="3" spans="1:21" s="37" customFormat="1" x14ac:dyDescent="0.15">
      <c r="A3" s="77"/>
      <c r="B3" s="77"/>
      <c r="C3" s="77"/>
      <c r="D3" s="77"/>
      <c r="E3" s="77"/>
      <c r="F3" s="77"/>
      <c r="G3" s="77"/>
      <c r="H3" s="77"/>
      <c r="I3" s="77"/>
      <c r="J3" s="77"/>
      <c r="K3" s="77"/>
      <c r="L3" s="77"/>
      <c r="M3" s="77"/>
      <c r="N3" s="77"/>
      <c r="O3" s="77"/>
      <c r="P3" s="77"/>
      <c r="Q3" s="77"/>
      <c r="R3" s="77"/>
      <c r="S3" s="77"/>
      <c r="T3" s="77"/>
      <c r="U3" s="77"/>
    </row>
    <row r="4" spans="1:21" s="37" customFormat="1" x14ac:dyDescent="0.15">
      <c r="A4" s="77" t="s">
        <v>195</v>
      </c>
      <c r="B4" s="77"/>
      <c r="C4" s="77"/>
      <c r="D4" s="77"/>
      <c r="E4" s="77"/>
      <c r="F4" s="77"/>
      <c r="G4" s="77"/>
      <c r="H4" s="77"/>
      <c r="I4" s="77"/>
      <c r="J4" s="77"/>
      <c r="K4" s="77"/>
      <c r="L4" s="77"/>
      <c r="M4" s="77"/>
      <c r="N4" s="77"/>
      <c r="O4" s="77"/>
      <c r="P4" s="77"/>
      <c r="Q4" s="77"/>
      <c r="R4" s="77"/>
      <c r="S4" s="77"/>
      <c r="T4" s="77"/>
      <c r="U4" s="77"/>
    </row>
    <row r="5" spans="1:21" s="37" customFormat="1" x14ac:dyDescent="0.15">
      <c r="A5" s="77" t="s">
        <v>196</v>
      </c>
      <c r="B5" s="77"/>
      <c r="C5" s="77"/>
      <c r="D5" s="77"/>
      <c r="E5" s="77"/>
      <c r="F5" s="77"/>
      <c r="G5" s="77"/>
      <c r="H5" s="77"/>
      <c r="I5" s="77"/>
      <c r="J5" s="77"/>
      <c r="K5" s="77"/>
      <c r="L5" s="77"/>
      <c r="M5" s="77"/>
      <c r="N5" s="77"/>
      <c r="O5" s="77"/>
      <c r="P5" s="77"/>
      <c r="Q5" s="77"/>
      <c r="R5" s="77"/>
      <c r="S5" s="77"/>
      <c r="T5" s="77"/>
      <c r="U5" s="77"/>
    </row>
    <row r="6" spans="1:21" s="37" customFormat="1" x14ac:dyDescent="0.15">
      <c r="A6" s="77"/>
      <c r="B6" s="77"/>
      <c r="C6" s="77"/>
      <c r="D6" s="77"/>
      <c r="E6" s="77"/>
      <c r="F6" s="77"/>
      <c r="G6" s="77"/>
      <c r="H6" s="77"/>
      <c r="I6" s="77"/>
      <c r="J6" s="77"/>
      <c r="K6" s="77"/>
      <c r="L6" s="77"/>
      <c r="M6" s="77"/>
      <c r="N6" s="77"/>
      <c r="O6" s="77"/>
      <c r="P6" s="77"/>
      <c r="Q6" s="77"/>
      <c r="R6" s="77"/>
      <c r="S6" s="77"/>
      <c r="T6" s="77"/>
      <c r="U6" s="77"/>
    </row>
    <row r="7" spans="1:21" s="37" customFormat="1" ht="18.75" customHeight="1" thickBot="1" x14ac:dyDescent="0.2">
      <c r="A7" s="233" t="s">
        <v>197</v>
      </c>
      <c r="B7" s="234"/>
      <c r="C7" s="234"/>
      <c r="D7" s="234"/>
      <c r="E7" s="234"/>
      <c r="F7" s="234"/>
      <c r="G7" s="234"/>
      <c r="H7" s="234"/>
      <c r="I7" s="234"/>
      <c r="J7" s="234"/>
      <c r="K7" s="234"/>
      <c r="L7" s="234"/>
      <c r="M7" s="234"/>
      <c r="N7" s="234"/>
      <c r="O7" s="234"/>
      <c r="P7" s="234"/>
      <c r="Q7" s="234"/>
      <c r="R7" s="234"/>
      <c r="S7" s="234"/>
      <c r="T7" s="234"/>
      <c r="U7" s="234"/>
    </row>
    <row r="8" spans="1:21" s="207" customFormat="1" ht="15" customHeight="1" x14ac:dyDescent="0.15">
      <c r="A8" s="235"/>
      <c r="B8" s="235"/>
      <c r="C8" s="235"/>
      <c r="D8" s="235"/>
      <c r="E8" s="235"/>
      <c r="F8" s="235"/>
      <c r="G8" s="235"/>
      <c r="H8" s="235"/>
      <c r="I8" s="235"/>
      <c r="J8" s="235"/>
      <c r="K8" s="235"/>
      <c r="L8" s="235"/>
      <c r="M8" s="235"/>
      <c r="N8" s="235"/>
      <c r="O8" s="235"/>
      <c r="P8" s="235"/>
      <c r="Q8" s="235"/>
      <c r="R8" s="235"/>
      <c r="S8" s="235"/>
      <c r="T8" s="235"/>
      <c r="U8" s="235"/>
    </row>
    <row r="9" spans="1:21" s="207" customFormat="1" ht="15" customHeight="1" x14ac:dyDescent="0.15">
      <c r="A9" s="235"/>
      <c r="B9" s="235" t="s">
        <v>221</v>
      </c>
      <c r="C9" s="235"/>
      <c r="D9" s="235"/>
      <c r="E9" s="235"/>
      <c r="F9" s="235"/>
      <c r="G9" s="235"/>
      <c r="H9" s="235"/>
      <c r="I9" s="235"/>
      <c r="J9" s="235"/>
      <c r="K9" s="235"/>
      <c r="L9" s="235"/>
      <c r="M9" s="235"/>
      <c r="N9" s="235"/>
      <c r="O9" s="235"/>
      <c r="P9" s="235"/>
      <c r="Q9" s="235"/>
      <c r="R9" s="235"/>
      <c r="S9" s="235"/>
      <c r="T9" s="235"/>
      <c r="U9" s="235"/>
    </row>
    <row r="10" spans="1:21" s="207" customFormat="1" ht="15" customHeight="1" x14ac:dyDescent="0.15">
      <c r="A10" s="235"/>
      <c r="B10" s="235"/>
      <c r="C10" s="235"/>
      <c r="D10" s="235"/>
      <c r="E10" s="235"/>
      <c r="F10" s="235"/>
      <c r="G10" s="235"/>
      <c r="H10" s="235"/>
      <c r="I10" s="235"/>
      <c r="J10" s="235"/>
      <c r="K10" s="235"/>
      <c r="L10" s="235"/>
      <c r="M10" s="235"/>
      <c r="N10" s="235"/>
      <c r="O10" s="235"/>
      <c r="P10" s="235"/>
      <c r="Q10" s="235"/>
      <c r="R10" s="235"/>
      <c r="S10" s="235"/>
      <c r="T10" s="235"/>
      <c r="U10" s="235"/>
    </row>
    <row r="11" spans="1:21" s="207" customFormat="1" ht="15" customHeight="1" x14ac:dyDescent="0.15">
      <c r="A11" s="235"/>
      <c r="B11" s="235"/>
      <c r="C11" s="235"/>
      <c r="D11" s="235"/>
      <c r="E11" s="235"/>
      <c r="F11" s="235"/>
      <c r="G11" s="235"/>
      <c r="H11" s="235"/>
      <c r="I11" s="235"/>
      <c r="J11" s="235"/>
      <c r="K11" s="235"/>
      <c r="L11" s="235"/>
      <c r="M11" s="235"/>
      <c r="N11" s="235"/>
      <c r="O11" s="235"/>
      <c r="P11" s="235"/>
      <c r="Q11" s="235"/>
      <c r="R11" s="235"/>
      <c r="S11" s="235"/>
      <c r="T11" s="235"/>
      <c r="U11" s="235"/>
    </row>
    <row r="12" spans="1:21" s="207" customFormat="1" ht="15" customHeight="1" x14ac:dyDescent="0.15">
      <c r="A12" s="235"/>
      <c r="B12" s="235"/>
      <c r="C12" s="235"/>
      <c r="D12" s="235"/>
      <c r="E12" s="235"/>
      <c r="F12" s="235"/>
      <c r="G12" s="235"/>
      <c r="H12" s="235"/>
      <c r="I12" s="235"/>
      <c r="J12" s="235"/>
      <c r="K12" s="235"/>
      <c r="L12" s="235"/>
      <c r="M12" s="235"/>
      <c r="N12" s="235"/>
      <c r="O12" s="235"/>
      <c r="P12" s="235"/>
      <c r="Q12" s="235"/>
      <c r="R12" s="235"/>
      <c r="S12" s="235"/>
      <c r="T12" s="235"/>
      <c r="U12" s="235"/>
    </row>
    <row r="13" spans="1:21" s="207" customFormat="1" ht="15" customHeight="1" x14ac:dyDescent="0.15">
      <c r="A13" s="235"/>
      <c r="B13" s="235"/>
      <c r="C13" s="235"/>
      <c r="D13" s="235"/>
      <c r="E13" s="235"/>
      <c r="F13" s="235"/>
      <c r="G13" s="235"/>
      <c r="H13" s="235"/>
      <c r="I13" s="235"/>
      <c r="J13" s="235"/>
      <c r="K13" s="235"/>
      <c r="L13" s="235"/>
      <c r="M13" s="235"/>
      <c r="N13" s="235"/>
      <c r="O13" s="235"/>
      <c r="P13" s="235"/>
      <c r="Q13" s="235"/>
      <c r="R13" s="235"/>
      <c r="S13" s="235"/>
      <c r="T13" s="235"/>
      <c r="U13" s="235"/>
    </row>
    <row r="14" spans="1:21" s="207" customFormat="1" ht="15" customHeight="1" x14ac:dyDescent="0.15">
      <c r="A14" s="235"/>
      <c r="B14" s="235"/>
      <c r="C14" s="235"/>
      <c r="D14" s="235"/>
      <c r="E14" s="235"/>
      <c r="F14" s="235"/>
      <c r="G14" s="235"/>
      <c r="H14" s="235"/>
      <c r="I14" s="235"/>
      <c r="J14" s="235"/>
      <c r="K14" s="235"/>
      <c r="L14" s="235"/>
      <c r="M14" s="235"/>
      <c r="N14" s="235"/>
      <c r="O14" s="235"/>
      <c r="P14" s="235"/>
      <c r="Q14" s="235"/>
      <c r="R14" s="235"/>
      <c r="S14" s="235"/>
      <c r="T14" s="235"/>
      <c r="U14" s="235"/>
    </row>
    <row r="15" spans="1:21" s="207" customFormat="1" ht="15" customHeight="1" x14ac:dyDescent="0.15">
      <c r="A15" s="235"/>
      <c r="B15" s="235"/>
      <c r="C15" s="235"/>
      <c r="D15" s="235"/>
      <c r="E15" s="235"/>
      <c r="F15" s="235"/>
      <c r="G15" s="235"/>
      <c r="H15" s="235"/>
      <c r="I15" s="235"/>
      <c r="J15" s="235"/>
      <c r="K15" s="235"/>
      <c r="L15" s="235"/>
      <c r="M15" s="235"/>
      <c r="N15" s="235"/>
      <c r="O15" s="235"/>
      <c r="P15" s="235"/>
      <c r="Q15" s="235"/>
      <c r="R15" s="235"/>
      <c r="S15" s="235"/>
      <c r="T15" s="235"/>
      <c r="U15" s="235"/>
    </row>
    <row r="16" spans="1:21" s="207" customFormat="1" ht="15" customHeight="1" x14ac:dyDescent="0.15">
      <c r="A16" s="235"/>
      <c r="B16" s="235"/>
      <c r="C16" s="235"/>
      <c r="D16" s="235"/>
      <c r="E16" s="235"/>
      <c r="F16" s="235"/>
      <c r="G16" s="235"/>
      <c r="H16" s="235"/>
      <c r="I16" s="235"/>
      <c r="J16" s="235"/>
      <c r="K16" s="235"/>
      <c r="L16" s="235"/>
      <c r="M16" s="235"/>
      <c r="N16" s="235"/>
      <c r="O16" s="235"/>
      <c r="P16" s="235"/>
      <c r="Q16" s="235"/>
      <c r="R16" s="235"/>
      <c r="S16" s="235"/>
      <c r="T16" s="235"/>
      <c r="U16" s="235"/>
    </row>
    <row r="17" spans="1:21" s="207" customFormat="1" ht="15" customHeight="1" x14ac:dyDescent="0.15">
      <c r="A17" s="235"/>
      <c r="B17" s="235"/>
      <c r="C17" s="235"/>
      <c r="D17" s="235"/>
      <c r="E17" s="235"/>
      <c r="F17" s="235"/>
      <c r="G17" s="235"/>
      <c r="H17" s="235"/>
      <c r="I17" s="235"/>
      <c r="J17" s="235"/>
      <c r="K17" s="235"/>
      <c r="L17" s="235"/>
      <c r="M17" s="235"/>
      <c r="N17" s="235"/>
      <c r="O17" s="235"/>
      <c r="P17" s="235"/>
      <c r="Q17" s="235"/>
      <c r="R17" s="235"/>
      <c r="S17" s="235"/>
      <c r="T17" s="235"/>
      <c r="U17" s="235"/>
    </row>
    <row r="18" spans="1:21" s="207" customFormat="1" ht="15" customHeight="1" x14ac:dyDescent="0.15">
      <c r="A18" s="235"/>
      <c r="B18" s="235"/>
      <c r="C18" s="235"/>
      <c r="D18" s="235"/>
      <c r="E18" s="235"/>
      <c r="F18" s="235"/>
      <c r="G18" s="235"/>
      <c r="H18" s="235"/>
      <c r="I18" s="235"/>
      <c r="J18" s="235"/>
      <c r="K18" s="235"/>
      <c r="L18" s="235"/>
      <c r="M18" s="235"/>
      <c r="N18" s="235"/>
      <c r="O18" s="235"/>
      <c r="P18" s="235"/>
      <c r="Q18" s="235"/>
      <c r="R18" s="235"/>
      <c r="S18" s="235"/>
      <c r="T18" s="235"/>
      <c r="U18" s="235"/>
    </row>
    <row r="19" spans="1:21" ht="22.5" customHeight="1" x14ac:dyDescent="0.15">
      <c r="A19" s="236" t="s">
        <v>198</v>
      </c>
      <c r="B19" s="237"/>
      <c r="C19" s="237"/>
      <c r="D19" s="237"/>
      <c r="E19" s="237"/>
      <c r="F19" s="237"/>
      <c r="G19" s="238"/>
      <c r="H19" s="238"/>
      <c r="I19" s="238"/>
      <c r="J19" s="238"/>
      <c r="K19" s="238"/>
      <c r="L19" s="238"/>
      <c r="M19" s="238"/>
      <c r="N19" s="238"/>
      <c r="O19" s="238"/>
      <c r="P19" s="238"/>
      <c r="Q19" s="238"/>
      <c r="R19" s="238"/>
      <c r="S19" s="238"/>
      <c r="T19" s="238"/>
      <c r="U19" s="239"/>
    </row>
    <row r="20" spans="1:21" s="206" customFormat="1" ht="15" customHeight="1" x14ac:dyDescent="0.15">
      <c r="A20" s="240"/>
      <c r="B20" s="94"/>
      <c r="C20" s="94"/>
      <c r="D20" s="94"/>
      <c r="E20" s="94"/>
      <c r="F20" s="94"/>
      <c r="G20" s="94"/>
      <c r="H20" s="94"/>
      <c r="I20" s="94"/>
      <c r="J20" s="94"/>
      <c r="K20" s="94"/>
      <c r="L20" s="94"/>
      <c r="M20" s="94"/>
      <c r="N20" s="94"/>
      <c r="O20" s="94"/>
      <c r="P20" s="94"/>
      <c r="Q20" s="94"/>
      <c r="R20" s="94"/>
      <c r="S20" s="94"/>
      <c r="T20" s="94"/>
      <c r="U20" s="241"/>
    </row>
    <row r="21" spans="1:21" s="207" customFormat="1" ht="15" customHeight="1" x14ac:dyDescent="0.15">
      <c r="A21" s="242" t="s">
        <v>199</v>
      </c>
      <c r="B21" s="243"/>
      <c r="C21" s="243"/>
      <c r="D21" s="243"/>
      <c r="E21" s="243"/>
      <c r="F21" s="243"/>
      <c r="G21" s="243"/>
      <c r="H21" s="243"/>
      <c r="I21" s="243"/>
      <c r="J21" s="243"/>
      <c r="K21" s="243"/>
      <c r="L21" s="243"/>
      <c r="M21" s="243"/>
      <c r="N21" s="243"/>
      <c r="O21" s="243"/>
      <c r="P21" s="243"/>
      <c r="Q21" s="243"/>
      <c r="R21" s="243"/>
      <c r="S21" s="243"/>
      <c r="T21" s="243"/>
      <c r="U21" s="244"/>
    </row>
    <row r="22" spans="1:21" s="208" customFormat="1" ht="7.5" customHeight="1" x14ac:dyDescent="0.15">
      <c r="A22" s="245"/>
      <c r="B22" s="246"/>
      <c r="C22" s="246"/>
      <c r="D22" s="246"/>
      <c r="E22" s="246"/>
      <c r="F22" s="246"/>
      <c r="G22" s="246"/>
      <c r="H22" s="246"/>
      <c r="I22" s="246"/>
      <c r="J22" s="246"/>
      <c r="K22" s="246"/>
      <c r="L22" s="246"/>
      <c r="M22" s="246"/>
      <c r="N22" s="246"/>
      <c r="O22" s="246"/>
      <c r="P22" s="246"/>
      <c r="Q22" s="246"/>
      <c r="R22" s="246"/>
      <c r="S22" s="246"/>
      <c r="T22" s="246"/>
      <c r="U22" s="247"/>
    </row>
    <row r="23" spans="1:21" s="207" customFormat="1" ht="18.75" customHeight="1" x14ac:dyDescent="0.15">
      <c r="A23" s="242"/>
      <c r="B23" s="582" t="s">
        <v>75</v>
      </c>
      <c r="C23" s="583"/>
      <c r="D23" s="584"/>
      <c r="E23" s="243" t="s">
        <v>594</v>
      </c>
      <c r="F23" s="243"/>
      <c r="G23" s="243"/>
      <c r="H23" s="243"/>
      <c r="I23" s="243"/>
      <c r="J23" s="243"/>
      <c r="K23" s="243"/>
      <c r="L23" s="243"/>
      <c r="M23" s="243"/>
      <c r="N23" s="243"/>
      <c r="O23" s="243"/>
      <c r="P23" s="243"/>
      <c r="Q23" s="243"/>
      <c r="R23" s="243"/>
      <c r="S23" s="243"/>
      <c r="T23" s="243"/>
      <c r="U23" s="244"/>
    </row>
    <row r="24" spans="1:21" s="207" customFormat="1" ht="7.5" customHeight="1" x14ac:dyDescent="0.15">
      <c r="A24" s="242"/>
      <c r="B24" s="243"/>
      <c r="C24" s="243"/>
      <c r="D24" s="243"/>
      <c r="E24" s="243"/>
      <c r="F24" s="243"/>
      <c r="G24" s="243"/>
      <c r="H24" s="243"/>
      <c r="I24" s="243"/>
      <c r="J24" s="243"/>
      <c r="K24" s="243"/>
      <c r="L24" s="243"/>
      <c r="M24" s="243"/>
      <c r="N24" s="243"/>
      <c r="O24" s="243"/>
      <c r="P24" s="243"/>
      <c r="Q24" s="243"/>
      <c r="R24" s="243"/>
      <c r="S24" s="243"/>
      <c r="T24" s="243"/>
      <c r="U24" s="244"/>
    </row>
    <row r="25" spans="1:21" s="207" customFormat="1" ht="18.75" customHeight="1" x14ac:dyDescent="0.15">
      <c r="A25" s="242"/>
      <c r="B25" s="585" t="s">
        <v>200</v>
      </c>
      <c r="C25" s="586"/>
      <c r="D25" s="587"/>
      <c r="E25" s="243" t="s">
        <v>593</v>
      </c>
      <c r="F25" s="243"/>
      <c r="G25" s="243"/>
      <c r="H25" s="243"/>
      <c r="I25" s="243"/>
      <c r="J25" s="243"/>
      <c r="K25" s="243"/>
      <c r="L25" s="243"/>
      <c r="M25" s="243"/>
      <c r="N25" s="243"/>
      <c r="O25" s="243"/>
      <c r="P25" s="243"/>
      <c r="Q25" s="243"/>
      <c r="R25" s="243"/>
      <c r="S25" s="243"/>
      <c r="T25" s="243"/>
      <c r="U25" s="244"/>
    </row>
    <row r="26" spans="1:21" s="208" customFormat="1" ht="15" customHeight="1" x14ac:dyDescent="0.15">
      <c r="A26" s="248"/>
      <c r="B26" s="249"/>
      <c r="C26" s="249"/>
      <c r="D26" s="249"/>
      <c r="E26" s="249"/>
      <c r="F26" s="249"/>
      <c r="G26" s="249"/>
      <c r="H26" s="249"/>
      <c r="I26" s="249"/>
      <c r="J26" s="249"/>
      <c r="K26" s="249"/>
      <c r="L26" s="249"/>
      <c r="M26" s="249"/>
      <c r="N26" s="249"/>
      <c r="O26" s="249"/>
      <c r="P26" s="249"/>
      <c r="Q26" s="249"/>
      <c r="R26" s="249"/>
      <c r="S26" s="249"/>
      <c r="T26" s="249"/>
      <c r="U26" s="250"/>
    </row>
    <row r="27" spans="1:21" s="208" customFormat="1" ht="15" customHeight="1" x14ac:dyDescent="0.15">
      <c r="A27" s="246"/>
      <c r="B27" s="246"/>
      <c r="C27" s="246"/>
      <c r="D27" s="246"/>
      <c r="E27" s="246"/>
      <c r="F27" s="246"/>
      <c r="G27" s="246"/>
      <c r="H27" s="246"/>
      <c r="I27" s="246"/>
      <c r="J27" s="246"/>
      <c r="K27" s="246"/>
      <c r="L27" s="246"/>
      <c r="M27" s="246"/>
      <c r="N27" s="246"/>
      <c r="O27" s="246"/>
      <c r="P27" s="246"/>
      <c r="Q27" s="246"/>
      <c r="R27" s="246"/>
      <c r="S27" s="246"/>
      <c r="T27" s="246"/>
      <c r="U27" s="246"/>
    </row>
    <row r="28" spans="1:21" s="208" customFormat="1" ht="15" customHeight="1" x14ac:dyDescent="0.15">
      <c r="A28" s="251"/>
      <c r="B28" s="251"/>
      <c r="C28" s="251"/>
      <c r="D28" s="251"/>
      <c r="E28" s="251"/>
      <c r="F28" s="251"/>
      <c r="G28" s="251"/>
      <c r="H28" s="251"/>
      <c r="I28" s="251"/>
      <c r="J28" s="251"/>
      <c r="K28" s="251"/>
      <c r="L28" s="251"/>
      <c r="M28" s="251"/>
      <c r="N28" s="251"/>
      <c r="O28" s="251"/>
      <c r="P28" s="251"/>
      <c r="Q28" s="251"/>
      <c r="R28" s="251"/>
      <c r="S28" s="251"/>
      <c r="T28" s="251"/>
      <c r="U28" s="251"/>
    </row>
    <row r="29" spans="1:21" s="37" customFormat="1" ht="22.5" customHeight="1" x14ac:dyDescent="0.15">
      <c r="A29" s="236" t="s">
        <v>201</v>
      </c>
      <c r="B29" s="252"/>
      <c r="C29" s="252"/>
      <c r="D29" s="252"/>
      <c r="E29" s="252"/>
      <c r="F29" s="252"/>
      <c r="G29" s="252"/>
      <c r="H29" s="252"/>
      <c r="I29" s="252"/>
      <c r="J29" s="252"/>
      <c r="K29" s="252"/>
      <c r="L29" s="252"/>
      <c r="M29" s="252"/>
      <c r="N29" s="252"/>
      <c r="O29" s="252"/>
      <c r="P29" s="252"/>
      <c r="Q29" s="252"/>
      <c r="R29" s="252"/>
      <c r="S29" s="252"/>
      <c r="T29" s="252"/>
      <c r="U29" s="253"/>
    </row>
    <row r="30" spans="1:21" s="206" customFormat="1" ht="15" customHeight="1" x14ac:dyDescent="0.15">
      <c r="A30" s="240"/>
      <c r="B30" s="94"/>
      <c r="C30" s="94"/>
      <c r="D30" s="94"/>
      <c r="E30" s="94"/>
      <c r="F30" s="94"/>
      <c r="G30" s="94"/>
      <c r="H30" s="94"/>
      <c r="I30" s="94"/>
      <c r="J30" s="94"/>
      <c r="K30" s="94"/>
      <c r="L30" s="94"/>
      <c r="M30" s="94"/>
      <c r="N30" s="94"/>
      <c r="O30" s="94"/>
      <c r="P30" s="94"/>
      <c r="Q30" s="94"/>
      <c r="R30" s="94"/>
      <c r="S30" s="94"/>
      <c r="T30" s="94"/>
      <c r="U30" s="241"/>
    </row>
    <row r="31" spans="1:21" s="207" customFormat="1" ht="15.75" customHeight="1" x14ac:dyDescent="0.15">
      <c r="A31" s="242" t="s">
        <v>202</v>
      </c>
      <c r="B31" s="243"/>
      <c r="C31" s="243"/>
      <c r="D31" s="243"/>
      <c r="E31" s="243"/>
      <c r="F31" s="243"/>
      <c r="G31" s="243"/>
      <c r="H31" s="243"/>
      <c r="I31" s="243"/>
      <c r="J31" s="243"/>
      <c r="K31" s="243"/>
      <c r="L31" s="243"/>
      <c r="M31" s="243"/>
      <c r="N31" s="243"/>
      <c r="O31" s="243"/>
      <c r="P31" s="243"/>
      <c r="Q31" s="243"/>
      <c r="R31" s="243"/>
      <c r="S31" s="243"/>
      <c r="T31" s="243"/>
      <c r="U31" s="244"/>
    </row>
    <row r="32" spans="1:21" s="207" customFormat="1" ht="15.75" customHeight="1" x14ac:dyDescent="0.15">
      <c r="A32" s="242" t="s">
        <v>457</v>
      </c>
      <c r="B32" s="243"/>
      <c r="C32" s="243"/>
      <c r="D32" s="243"/>
      <c r="E32" s="243"/>
      <c r="F32" s="243"/>
      <c r="G32" s="243"/>
      <c r="H32" s="243"/>
      <c r="I32" s="243"/>
      <c r="J32" s="243"/>
      <c r="K32" s="243"/>
      <c r="L32" s="243"/>
      <c r="M32" s="243"/>
      <c r="N32" s="243"/>
      <c r="O32" s="243"/>
      <c r="P32" s="243"/>
      <c r="Q32" s="243"/>
      <c r="R32" s="243"/>
      <c r="S32" s="243"/>
      <c r="T32" s="243"/>
      <c r="U32" s="244"/>
    </row>
    <row r="33" spans="1:21" s="207" customFormat="1" ht="7.5" customHeight="1" x14ac:dyDescent="0.15">
      <c r="A33" s="242"/>
      <c r="B33" s="243"/>
      <c r="C33" s="243"/>
      <c r="D33" s="243"/>
      <c r="E33" s="243"/>
      <c r="F33" s="243"/>
      <c r="G33" s="243"/>
      <c r="H33" s="243"/>
      <c r="I33" s="243"/>
      <c r="J33" s="243"/>
      <c r="K33" s="243"/>
      <c r="L33" s="243"/>
      <c r="M33" s="243"/>
      <c r="N33" s="243"/>
      <c r="O33" s="243"/>
      <c r="P33" s="243"/>
      <c r="Q33" s="243"/>
      <c r="R33" s="243"/>
      <c r="S33" s="243"/>
      <c r="T33" s="243"/>
      <c r="U33" s="244"/>
    </row>
    <row r="34" spans="1:21" s="207" customFormat="1" ht="18.75" customHeight="1" x14ac:dyDescent="0.15">
      <c r="A34" s="242"/>
      <c r="B34" s="582" t="s">
        <v>75</v>
      </c>
      <c r="C34" s="583"/>
      <c r="D34" s="584"/>
      <c r="E34" s="243" t="s">
        <v>203</v>
      </c>
      <c r="F34" s="243"/>
      <c r="G34" s="243"/>
      <c r="H34" s="243"/>
      <c r="I34" s="243"/>
      <c r="J34" s="243"/>
      <c r="K34" s="243"/>
      <c r="L34" s="243"/>
      <c r="M34" s="243"/>
      <c r="N34" s="243"/>
      <c r="O34" s="243"/>
      <c r="P34" s="243"/>
      <c r="Q34" s="243"/>
      <c r="R34" s="243"/>
      <c r="S34" s="243"/>
      <c r="T34" s="243"/>
      <c r="U34" s="244"/>
    </row>
    <row r="35" spans="1:21" s="207" customFormat="1" ht="7.5" customHeight="1" x14ac:dyDescent="0.15">
      <c r="A35" s="242"/>
      <c r="B35" s="243"/>
      <c r="C35" s="243"/>
      <c r="D35" s="243"/>
      <c r="E35" s="243"/>
      <c r="F35" s="243"/>
      <c r="G35" s="243"/>
      <c r="H35" s="243"/>
      <c r="I35" s="243"/>
      <c r="J35" s="243"/>
      <c r="K35" s="243"/>
      <c r="L35" s="243"/>
      <c r="M35" s="243"/>
      <c r="N35" s="243"/>
      <c r="O35" s="243"/>
      <c r="P35" s="243"/>
      <c r="Q35" s="243"/>
      <c r="R35" s="243"/>
      <c r="S35" s="243"/>
      <c r="T35" s="243"/>
      <c r="U35" s="244"/>
    </row>
    <row r="36" spans="1:21" s="207" customFormat="1" ht="18.75" customHeight="1" x14ac:dyDescent="0.15">
      <c r="A36" s="242"/>
      <c r="B36" s="588" t="s">
        <v>204</v>
      </c>
      <c r="C36" s="589"/>
      <c r="D36" s="590"/>
      <c r="E36" s="243" t="s">
        <v>205</v>
      </c>
      <c r="F36" s="243"/>
      <c r="G36" s="243"/>
      <c r="H36" s="243"/>
      <c r="I36" s="243"/>
      <c r="J36" s="243"/>
      <c r="K36" s="243"/>
      <c r="L36" s="243"/>
      <c r="M36" s="243"/>
      <c r="N36" s="243"/>
      <c r="O36" s="243"/>
      <c r="P36" s="243"/>
      <c r="Q36" s="243"/>
      <c r="R36" s="243"/>
      <c r="S36" s="243"/>
      <c r="T36" s="243"/>
      <c r="U36" s="244"/>
    </row>
    <row r="37" spans="1:21" s="207" customFormat="1" ht="7.5" customHeight="1" x14ac:dyDescent="0.15">
      <c r="A37" s="242"/>
      <c r="B37" s="243"/>
      <c r="C37" s="243"/>
      <c r="D37" s="243"/>
      <c r="E37" s="243"/>
      <c r="F37" s="243"/>
      <c r="G37" s="243"/>
      <c r="H37" s="243"/>
      <c r="I37" s="243"/>
      <c r="J37" s="243"/>
      <c r="K37" s="243"/>
      <c r="L37" s="243"/>
      <c r="M37" s="243"/>
      <c r="N37" s="243"/>
      <c r="O37" s="243"/>
      <c r="P37" s="243"/>
      <c r="Q37" s="243"/>
      <c r="R37" s="243"/>
      <c r="S37" s="243"/>
      <c r="T37" s="243"/>
      <c r="U37" s="244"/>
    </row>
    <row r="38" spans="1:21" s="207" customFormat="1" ht="18.75" customHeight="1" x14ac:dyDescent="0.15">
      <c r="A38" s="242"/>
      <c r="B38" s="585" t="s">
        <v>200</v>
      </c>
      <c r="C38" s="586"/>
      <c r="D38" s="587"/>
      <c r="E38" s="243" t="s">
        <v>206</v>
      </c>
      <c r="F38" s="243"/>
      <c r="G38" s="243"/>
      <c r="H38" s="243"/>
      <c r="I38" s="243"/>
      <c r="J38" s="243"/>
      <c r="K38" s="243"/>
      <c r="L38" s="243"/>
      <c r="M38" s="243"/>
      <c r="N38" s="243"/>
      <c r="O38" s="243"/>
      <c r="P38" s="243"/>
      <c r="Q38" s="243"/>
      <c r="R38" s="243"/>
      <c r="S38" s="243"/>
      <c r="T38" s="243"/>
      <c r="U38" s="244"/>
    </row>
    <row r="39" spans="1:21" ht="15" customHeight="1" x14ac:dyDescent="0.15">
      <c r="A39" s="254"/>
      <c r="B39" s="255"/>
      <c r="C39" s="255"/>
      <c r="D39" s="255"/>
      <c r="E39" s="255"/>
      <c r="F39" s="255"/>
      <c r="G39" s="255"/>
      <c r="H39" s="255"/>
      <c r="I39" s="255"/>
      <c r="J39" s="255"/>
      <c r="K39" s="255"/>
      <c r="L39" s="255"/>
      <c r="M39" s="255"/>
      <c r="N39" s="255"/>
      <c r="O39" s="255"/>
      <c r="P39" s="255"/>
      <c r="Q39" s="255"/>
      <c r="R39" s="255"/>
      <c r="S39" s="255"/>
      <c r="T39" s="255"/>
      <c r="U39" s="256"/>
    </row>
    <row r="40" spans="1:21" ht="15" customHeight="1" x14ac:dyDescent="0.15">
      <c r="A40" s="257"/>
      <c r="B40" s="257"/>
      <c r="C40" s="257"/>
      <c r="D40" s="257"/>
      <c r="E40" s="257"/>
      <c r="F40" s="257"/>
      <c r="G40" s="257"/>
      <c r="H40" s="257"/>
      <c r="I40" s="257"/>
      <c r="J40" s="257"/>
      <c r="K40" s="257"/>
      <c r="L40" s="257"/>
      <c r="M40" s="257"/>
      <c r="N40" s="257"/>
      <c r="O40" s="257"/>
      <c r="P40" s="257"/>
      <c r="Q40" s="257"/>
      <c r="R40" s="257"/>
      <c r="S40" s="257"/>
      <c r="T40" s="257"/>
      <c r="U40" s="257"/>
    </row>
    <row r="41" spans="1:21" ht="15" customHeight="1" x14ac:dyDescent="0.15">
      <c r="A41" s="6"/>
      <c r="B41" s="6"/>
      <c r="C41" s="6"/>
      <c r="D41" s="6"/>
      <c r="E41" s="6"/>
      <c r="F41" s="6"/>
      <c r="G41" s="6"/>
      <c r="H41" s="6"/>
      <c r="I41" s="6"/>
      <c r="J41" s="6"/>
      <c r="K41" s="6"/>
      <c r="L41" s="6"/>
      <c r="M41" s="6"/>
      <c r="N41" s="6"/>
      <c r="O41" s="6"/>
      <c r="P41" s="6"/>
      <c r="Q41" s="6"/>
      <c r="R41" s="6"/>
      <c r="S41" s="6"/>
      <c r="T41" s="6"/>
      <c r="U41" s="6"/>
    </row>
    <row r="42" spans="1:21" s="37" customFormat="1" ht="22.5" customHeight="1" x14ac:dyDescent="0.15">
      <c r="A42" s="236" t="s">
        <v>207</v>
      </c>
      <c r="B42" s="252"/>
      <c r="C42" s="252"/>
      <c r="D42" s="252"/>
      <c r="E42" s="252"/>
      <c r="F42" s="252"/>
      <c r="G42" s="252"/>
      <c r="H42" s="252"/>
      <c r="I42" s="252"/>
      <c r="J42" s="252"/>
      <c r="K42" s="252"/>
      <c r="L42" s="252"/>
      <c r="M42" s="252"/>
      <c r="N42" s="252"/>
      <c r="O42" s="252"/>
      <c r="P42" s="252"/>
      <c r="Q42" s="252"/>
      <c r="R42" s="252"/>
      <c r="S42" s="252"/>
      <c r="T42" s="252"/>
      <c r="U42" s="253"/>
    </row>
    <row r="43" spans="1:21" s="206" customFormat="1" ht="15" customHeight="1" x14ac:dyDescent="0.15">
      <c r="A43" s="240"/>
      <c r="B43" s="94"/>
      <c r="C43" s="94"/>
      <c r="D43" s="94"/>
      <c r="E43" s="94"/>
      <c r="F43" s="94"/>
      <c r="G43" s="94"/>
      <c r="H43" s="94"/>
      <c r="I43" s="94"/>
      <c r="J43" s="94"/>
      <c r="K43" s="94"/>
      <c r="L43" s="94"/>
      <c r="M43" s="94"/>
      <c r="N43" s="94"/>
      <c r="O43" s="94"/>
      <c r="P43" s="94"/>
      <c r="Q43" s="94"/>
      <c r="R43" s="94"/>
      <c r="S43" s="94"/>
      <c r="T43" s="94"/>
      <c r="U43" s="241"/>
    </row>
    <row r="44" spans="1:21" s="207" customFormat="1" ht="15" customHeight="1" x14ac:dyDescent="0.15">
      <c r="A44" s="242" t="s">
        <v>458</v>
      </c>
      <c r="B44" s="243"/>
      <c r="C44" s="243"/>
      <c r="D44" s="243"/>
      <c r="E44" s="243"/>
      <c r="F44" s="243"/>
      <c r="G44" s="243"/>
      <c r="H44" s="243"/>
      <c r="I44" s="243"/>
      <c r="J44" s="243"/>
      <c r="K44" s="243"/>
      <c r="L44" s="243"/>
      <c r="M44" s="243"/>
      <c r="N44" s="243"/>
      <c r="O44" s="243"/>
      <c r="P44" s="243"/>
      <c r="Q44" s="243"/>
      <c r="R44" s="243"/>
      <c r="S44" s="243"/>
      <c r="T44" s="243"/>
      <c r="U44" s="244"/>
    </row>
    <row r="45" spans="1:21" s="207" customFormat="1" ht="15" customHeight="1" x14ac:dyDescent="0.15">
      <c r="A45" s="242" t="s">
        <v>459</v>
      </c>
      <c r="B45" s="243"/>
      <c r="C45" s="243"/>
      <c r="D45" s="243"/>
      <c r="E45" s="243"/>
      <c r="F45" s="243"/>
      <c r="G45" s="243"/>
      <c r="H45" s="243"/>
      <c r="I45" s="243"/>
      <c r="J45" s="243"/>
      <c r="K45" s="243"/>
      <c r="L45" s="243"/>
      <c r="M45" s="243"/>
      <c r="N45" s="243"/>
      <c r="O45" s="243"/>
      <c r="P45" s="243"/>
      <c r="Q45" s="243"/>
      <c r="R45" s="243"/>
      <c r="S45" s="243"/>
      <c r="T45" s="243"/>
      <c r="U45" s="244"/>
    </row>
    <row r="46" spans="1:21" s="207" customFormat="1" ht="7.5" customHeight="1" x14ac:dyDescent="0.15">
      <c r="A46" s="242"/>
      <c r="B46" s="243"/>
      <c r="C46" s="243"/>
      <c r="D46" s="243"/>
      <c r="E46" s="591" t="s">
        <v>208</v>
      </c>
      <c r="F46" s="591"/>
      <c r="G46" s="591"/>
      <c r="H46" s="591"/>
      <c r="I46" s="591"/>
      <c r="J46" s="591"/>
      <c r="K46" s="591"/>
      <c r="L46" s="591"/>
      <c r="M46" s="591"/>
      <c r="N46" s="591"/>
      <c r="O46" s="591"/>
      <c r="P46" s="591"/>
      <c r="Q46" s="591"/>
      <c r="R46" s="591"/>
      <c r="S46" s="591"/>
      <c r="T46" s="591"/>
      <c r="U46" s="592"/>
    </row>
    <row r="47" spans="1:21" s="207" customFormat="1" ht="18.75" customHeight="1" x14ac:dyDescent="0.15">
      <c r="A47" s="242"/>
      <c r="B47" s="588" t="s">
        <v>204</v>
      </c>
      <c r="C47" s="589"/>
      <c r="D47" s="590"/>
      <c r="E47" s="591"/>
      <c r="F47" s="591"/>
      <c r="G47" s="591"/>
      <c r="H47" s="591"/>
      <c r="I47" s="591"/>
      <c r="J47" s="591"/>
      <c r="K47" s="591"/>
      <c r="L47" s="591"/>
      <c r="M47" s="591"/>
      <c r="N47" s="591"/>
      <c r="O47" s="591"/>
      <c r="P47" s="591"/>
      <c r="Q47" s="591"/>
      <c r="R47" s="591"/>
      <c r="S47" s="591"/>
      <c r="T47" s="591"/>
      <c r="U47" s="592"/>
    </row>
    <row r="48" spans="1:21" ht="15" customHeight="1" x14ac:dyDescent="0.15">
      <c r="A48" s="254"/>
      <c r="B48" s="255"/>
      <c r="C48" s="255"/>
      <c r="D48" s="255"/>
      <c r="E48" s="593"/>
      <c r="F48" s="593"/>
      <c r="G48" s="593"/>
      <c r="H48" s="593"/>
      <c r="I48" s="593"/>
      <c r="J48" s="593"/>
      <c r="K48" s="593"/>
      <c r="L48" s="593"/>
      <c r="M48" s="593"/>
      <c r="N48" s="593"/>
      <c r="O48" s="593"/>
      <c r="P48" s="593"/>
      <c r="Q48" s="593"/>
      <c r="R48" s="593"/>
      <c r="S48" s="593"/>
      <c r="T48" s="593"/>
      <c r="U48" s="594"/>
    </row>
    <row r="49" spans="1:21" ht="18.75" customHeight="1" x14ac:dyDescent="0.15">
      <c r="A49" s="6"/>
      <c r="B49" s="6"/>
      <c r="C49" s="6"/>
      <c r="D49" s="6"/>
      <c r="E49" s="6"/>
      <c r="F49" s="6"/>
      <c r="G49" s="6"/>
      <c r="H49" s="6"/>
      <c r="I49" s="6"/>
      <c r="J49" s="6"/>
      <c r="K49" s="6"/>
      <c r="L49" s="6"/>
      <c r="M49" s="6"/>
      <c r="N49" s="6"/>
      <c r="O49" s="6"/>
      <c r="P49" s="6"/>
      <c r="Q49" s="6"/>
      <c r="R49" s="6"/>
      <c r="S49" s="6"/>
      <c r="T49" s="6"/>
      <c r="U49" s="6"/>
    </row>
    <row r="50" spans="1:21" ht="18.75" customHeight="1" x14ac:dyDescent="0.15">
      <c r="A50" s="6"/>
      <c r="B50" s="6"/>
      <c r="C50" s="6"/>
      <c r="D50" s="6"/>
      <c r="E50" s="6"/>
      <c r="F50" s="6"/>
      <c r="G50" s="6"/>
      <c r="H50" s="6"/>
      <c r="I50" s="6"/>
      <c r="J50" s="6"/>
      <c r="K50" s="6"/>
      <c r="L50" s="6"/>
      <c r="M50" s="6"/>
      <c r="N50" s="6"/>
      <c r="O50" s="6"/>
      <c r="P50" s="6"/>
      <c r="Q50" s="6"/>
      <c r="R50" s="6"/>
      <c r="S50" s="6"/>
      <c r="T50" s="6"/>
      <c r="U50" s="6"/>
    </row>
    <row r="51" spans="1:21" ht="18.75" customHeight="1" x14ac:dyDescent="0.15">
      <c r="A51" s="6"/>
      <c r="B51" s="6"/>
      <c r="C51" s="6"/>
      <c r="D51" s="6"/>
      <c r="E51" s="6"/>
      <c r="F51" s="6"/>
      <c r="G51" s="6"/>
      <c r="H51" s="6"/>
      <c r="I51" s="6"/>
      <c r="J51" s="6"/>
      <c r="K51" s="6"/>
      <c r="L51" s="6"/>
      <c r="M51" s="6"/>
      <c r="N51" s="6"/>
      <c r="O51" s="6"/>
      <c r="P51" s="6"/>
      <c r="Q51" s="6"/>
      <c r="R51" s="6"/>
      <c r="S51" s="6"/>
      <c r="T51" s="6"/>
      <c r="U51" s="6"/>
    </row>
    <row r="52" spans="1:21" ht="18.75" customHeight="1" x14ac:dyDescent="0.15">
      <c r="A52" s="6"/>
      <c r="B52" s="6"/>
      <c r="C52" s="6"/>
      <c r="D52" s="6"/>
      <c r="E52" s="6"/>
      <c r="F52" s="6"/>
      <c r="G52" s="6"/>
      <c r="H52" s="6"/>
      <c r="I52" s="6"/>
      <c r="J52" s="6"/>
      <c r="K52" s="6"/>
      <c r="L52" s="6"/>
      <c r="M52" s="6"/>
      <c r="N52" s="6"/>
      <c r="O52" s="6"/>
      <c r="P52" s="6"/>
      <c r="Q52" s="6"/>
      <c r="R52" s="6"/>
      <c r="S52" s="6"/>
      <c r="T52" s="6"/>
      <c r="U52" s="6"/>
    </row>
    <row r="53" spans="1:21" ht="18.75" customHeight="1" x14ac:dyDescent="0.15">
      <c r="A53" s="6"/>
      <c r="B53" s="6"/>
      <c r="C53" s="6"/>
      <c r="D53" s="6"/>
      <c r="E53" s="6"/>
      <c r="F53" s="6"/>
      <c r="G53" s="6"/>
      <c r="H53" s="6"/>
      <c r="I53" s="6"/>
      <c r="J53" s="6"/>
      <c r="K53" s="6"/>
      <c r="L53" s="6"/>
      <c r="M53" s="6"/>
      <c r="N53" s="6"/>
      <c r="O53" s="6"/>
      <c r="P53" s="6"/>
      <c r="Q53" s="6"/>
      <c r="R53" s="6"/>
      <c r="S53" s="6"/>
      <c r="T53" s="6"/>
      <c r="U53" s="6"/>
    </row>
    <row r="54" spans="1:21" ht="18.75" customHeight="1" x14ac:dyDescent="0.15">
      <c r="A54" s="6"/>
      <c r="B54" s="6"/>
      <c r="C54" s="6"/>
      <c r="D54" s="6"/>
      <c r="E54" s="6"/>
      <c r="F54" s="6"/>
      <c r="G54" s="6"/>
      <c r="H54" s="6"/>
      <c r="I54" s="6"/>
      <c r="J54" s="6"/>
      <c r="K54" s="6"/>
      <c r="L54" s="6"/>
      <c r="M54" s="6"/>
      <c r="N54" s="6"/>
      <c r="O54" s="6"/>
      <c r="P54" s="6"/>
      <c r="Q54" s="6"/>
      <c r="R54" s="6"/>
      <c r="S54" s="6"/>
      <c r="T54" s="6"/>
      <c r="U54" s="6"/>
    </row>
    <row r="55" spans="1:21" s="37" customFormat="1" ht="23.25" customHeight="1" thickBot="1" x14ac:dyDescent="0.2">
      <c r="A55" s="233" t="s">
        <v>222</v>
      </c>
      <c r="B55" s="234"/>
      <c r="C55" s="234"/>
      <c r="D55" s="234"/>
      <c r="E55" s="234"/>
      <c r="F55" s="234"/>
      <c r="G55" s="234"/>
      <c r="H55" s="234"/>
      <c r="I55" s="234"/>
      <c r="J55" s="234"/>
      <c r="K55" s="234"/>
      <c r="L55" s="234"/>
      <c r="M55" s="234"/>
      <c r="N55" s="234"/>
      <c r="O55" s="234"/>
      <c r="P55" s="234"/>
      <c r="Q55" s="234"/>
      <c r="R55" s="234"/>
      <c r="S55" s="234"/>
      <c r="T55" s="234"/>
      <c r="U55" s="234"/>
    </row>
    <row r="56" spans="1:21" s="208" customFormat="1" ht="11.25" customHeight="1" x14ac:dyDescent="0.15">
      <c r="A56" s="251"/>
      <c r="B56" s="251"/>
      <c r="C56" s="251"/>
      <c r="D56" s="251"/>
      <c r="E56" s="251"/>
      <c r="F56" s="251"/>
      <c r="G56" s="251"/>
      <c r="H56" s="251"/>
      <c r="I56" s="251"/>
      <c r="J56" s="251"/>
      <c r="K56" s="251"/>
      <c r="L56" s="251"/>
      <c r="M56" s="251"/>
      <c r="N56" s="251"/>
      <c r="O56" s="251"/>
      <c r="P56" s="251"/>
      <c r="Q56" s="251"/>
      <c r="R56" s="251"/>
      <c r="S56" s="251"/>
      <c r="T56" s="251"/>
      <c r="U56" s="251"/>
    </row>
    <row r="57" spans="1:21" s="208" customFormat="1" ht="15" customHeight="1" x14ac:dyDescent="0.15">
      <c r="A57" s="258" t="s">
        <v>592</v>
      </c>
      <c r="B57" s="251" t="s">
        <v>224</v>
      </c>
      <c r="C57" s="251"/>
      <c r="D57" s="251"/>
      <c r="E57" s="251"/>
      <c r="F57" s="251"/>
      <c r="G57" s="251"/>
      <c r="H57" s="251"/>
      <c r="I57" s="251"/>
      <c r="J57" s="251"/>
      <c r="K57" s="251"/>
      <c r="L57" s="251"/>
      <c r="M57" s="258"/>
      <c r="N57" s="251"/>
      <c r="O57" s="251"/>
      <c r="P57" s="251"/>
      <c r="Q57" s="251"/>
      <c r="R57" s="251"/>
      <c r="S57" s="251"/>
      <c r="T57" s="251"/>
      <c r="U57" s="251"/>
    </row>
    <row r="58" spans="1:21" s="208" customFormat="1" ht="15" customHeight="1" x14ac:dyDescent="0.15">
      <c r="A58" s="251"/>
      <c r="B58" s="251"/>
      <c r="C58" s="251"/>
      <c r="D58" s="251"/>
      <c r="E58" s="251"/>
      <c r="F58" s="251"/>
      <c r="G58" s="251"/>
      <c r="H58" s="251"/>
      <c r="I58" s="251"/>
      <c r="J58" s="251"/>
      <c r="K58" s="251"/>
      <c r="L58" s="251"/>
      <c r="M58" s="251"/>
      <c r="N58" s="251"/>
      <c r="O58" s="251"/>
      <c r="P58" s="251"/>
      <c r="Q58" s="251"/>
      <c r="R58" s="251"/>
      <c r="S58" s="251"/>
      <c r="T58" s="251"/>
      <c r="U58" s="251"/>
    </row>
    <row r="59" spans="1:21" s="208" customFormat="1" ht="15" customHeight="1" x14ac:dyDescent="0.15">
      <c r="A59" s="251"/>
      <c r="B59" s="251"/>
      <c r="C59" s="251"/>
      <c r="D59" s="251"/>
      <c r="E59" s="251"/>
      <c r="F59" s="251"/>
      <c r="G59" s="251"/>
      <c r="H59" s="251"/>
      <c r="I59" s="251"/>
      <c r="J59" s="251"/>
      <c r="K59" s="251"/>
      <c r="L59" s="251"/>
      <c r="M59" s="251"/>
      <c r="N59" s="251"/>
      <c r="O59" s="251"/>
      <c r="P59" s="251"/>
      <c r="Q59" s="251"/>
      <c r="R59" s="251"/>
      <c r="S59" s="251"/>
      <c r="T59" s="251"/>
      <c r="U59" s="251"/>
    </row>
    <row r="60" spans="1:21" s="208" customFormat="1" ht="15" customHeight="1" x14ac:dyDescent="0.15">
      <c r="A60" s="251"/>
      <c r="B60" s="251"/>
      <c r="C60" s="251"/>
      <c r="D60" s="251"/>
      <c r="E60" s="251"/>
      <c r="F60" s="251"/>
      <c r="G60" s="251"/>
      <c r="H60" s="251"/>
      <c r="I60" s="251"/>
      <c r="J60" s="251"/>
      <c r="K60" s="251"/>
      <c r="L60" s="251"/>
      <c r="M60" s="251"/>
      <c r="N60" s="251"/>
      <c r="O60" s="251"/>
      <c r="P60" s="251"/>
      <c r="Q60" s="251"/>
      <c r="R60" s="251"/>
      <c r="S60" s="251"/>
      <c r="T60" s="251"/>
      <c r="U60" s="251"/>
    </row>
    <row r="61" spans="1:21" s="208" customFormat="1" ht="15" customHeight="1" x14ac:dyDescent="0.15">
      <c r="A61" s="251"/>
      <c r="B61" s="251"/>
      <c r="C61" s="251"/>
      <c r="D61" s="251"/>
      <c r="E61" s="251"/>
      <c r="F61" s="251"/>
      <c r="G61" s="251"/>
      <c r="H61" s="251"/>
      <c r="I61" s="251"/>
      <c r="J61" s="251"/>
      <c r="K61" s="251"/>
      <c r="L61" s="251"/>
      <c r="M61" s="251"/>
      <c r="N61" s="251"/>
      <c r="O61" s="251"/>
      <c r="P61" s="251"/>
      <c r="Q61" s="251"/>
      <c r="R61" s="251"/>
      <c r="S61" s="251"/>
      <c r="T61" s="251"/>
      <c r="U61" s="251"/>
    </row>
    <row r="62" spans="1:21" s="208" customFormat="1" ht="15" customHeight="1" x14ac:dyDescent="0.15">
      <c r="A62" s="251"/>
      <c r="B62" s="251"/>
      <c r="C62" s="251"/>
      <c r="D62" s="251"/>
      <c r="E62" s="251"/>
      <c r="F62" s="251"/>
      <c r="G62" s="251"/>
      <c r="H62" s="251"/>
      <c r="I62" s="251"/>
      <c r="J62" s="251"/>
      <c r="K62" s="251"/>
      <c r="L62" s="251"/>
      <c r="M62" s="251"/>
      <c r="N62" s="251"/>
      <c r="O62" s="251"/>
      <c r="P62" s="251"/>
      <c r="Q62" s="251"/>
      <c r="R62" s="251"/>
      <c r="S62" s="251"/>
      <c r="T62" s="251"/>
      <c r="U62" s="251"/>
    </row>
    <row r="63" spans="1:21" s="208" customFormat="1" ht="15" customHeight="1" x14ac:dyDescent="0.15">
      <c r="A63" s="251"/>
      <c r="B63" s="251"/>
      <c r="C63" s="251"/>
      <c r="D63" s="251"/>
      <c r="E63" s="251"/>
      <c r="F63" s="251"/>
      <c r="G63" s="251"/>
      <c r="H63" s="251"/>
      <c r="I63" s="251"/>
      <c r="J63" s="251"/>
      <c r="K63" s="251"/>
      <c r="L63" s="251"/>
      <c r="M63" s="251"/>
      <c r="N63" s="251"/>
      <c r="O63" s="251"/>
      <c r="P63" s="251"/>
      <c r="Q63" s="251"/>
      <c r="R63" s="251"/>
      <c r="S63" s="251"/>
      <c r="T63" s="251"/>
      <c r="U63" s="251"/>
    </row>
    <row r="64" spans="1:21" s="208" customFormat="1" ht="15" customHeight="1" x14ac:dyDescent="0.15">
      <c r="A64" s="251"/>
      <c r="B64" s="251"/>
      <c r="C64" s="251"/>
      <c r="D64" s="251"/>
      <c r="E64" s="251"/>
      <c r="F64" s="251"/>
      <c r="G64" s="251"/>
      <c r="H64" s="251"/>
      <c r="I64" s="251"/>
      <c r="J64" s="251"/>
      <c r="K64" s="251"/>
      <c r="L64" s="251"/>
      <c r="M64" s="251"/>
      <c r="N64" s="251"/>
      <c r="O64" s="251"/>
      <c r="P64" s="251"/>
      <c r="Q64" s="251"/>
      <c r="R64" s="251"/>
      <c r="S64" s="251"/>
      <c r="T64" s="251"/>
      <c r="U64" s="251"/>
    </row>
    <row r="65" spans="1:21" s="208" customFormat="1" ht="15" customHeight="1" x14ac:dyDescent="0.15">
      <c r="A65" s="251"/>
      <c r="B65" s="251"/>
      <c r="C65" s="251"/>
      <c r="D65" s="251"/>
      <c r="E65" s="251"/>
      <c r="F65" s="251"/>
      <c r="G65" s="251"/>
      <c r="H65" s="251"/>
      <c r="I65" s="251"/>
      <c r="J65" s="251"/>
      <c r="K65" s="251"/>
      <c r="L65" s="251"/>
      <c r="M65" s="251"/>
      <c r="N65" s="251"/>
      <c r="O65" s="251"/>
      <c r="P65" s="251"/>
      <c r="Q65" s="251"/>
      <c r="R65" s="251"/>
      <c r="S65" s="251"/>
      <c r="T65" s="251"/>
      <c r="U65" s="251"/>
    </row>
    <row r="66" spans="1:21" s="208" customFormat="1" ht="15" customHeight="1" x14ac:dyDescent="0.15">
      <c r="A66" s="258" t="s">
        <v>591</v>
      </c>
      <c r="B66" s="251" t="s">
        <v>225</v>
      </c>
      <c r="C66" s="251"/>
      <c r="D66" s="251"/>
      <c r="E66" s="251"/>
      <c r="F66" s="251"/>
      <c r="G66" s="251"/>
      <c r="H66" s="251"/>
      <c r="I66" s="251"/>
      <c r="J66" s="251"/>
      <c r="K66" s="251"/>
      <c r="L66" s="251"/>
      <c r="M66" s="251"/>
      <c r="N66" s="251"/>
      <c r="O66" s="251"/>
      <c r="P66" s="251"/>
      <c r="Q66" s="251"/>
      <c r="R66" s="251"/>
      <c r="S66" s="251"/>
      <c r="T66" s="251"/>
      <c r="U66" s="251"/>
    </row>
    <row r="67" spans="1:21" s="208" customFormat="1" ht="7.5" customHeight="1" x14ac:dyDescent="0.15">
      <c r="A67" s="258"/>
      <c r="B67" s="251"/>
      <c r="C67" s="251"/>
      <c r="D67" s="251"/>
      <c r="E67" s="251"/>
      <c r="F67" s="251"/>
      <c r="G67" s="251"/>
      <c r="H67" s="251"/>
      <c r="I67" s="251"/>
      <c r="J67" s="251"/>
      <c r="K67" s="251"/>
      <c r="L67" s="251"/>
      <c r="M67" s="251"/>
      <c r="N67" s="251"/>
      <c r="O67" s="251"/>
      <c r="P67" s="251"/>
      <c r="Q67" s="251"/>
      <c r="R67" s="251"/>
      <c r="S67" s="251"/>
      <c r="T67" s="251"/>
      <c r="U67" s="251"/>
    </row>
    <row r="68" spans="1:21" s="208" customFormat="1" ht="15" customHeight="1" x14ac:dyDescent="0.15">
      <c r="A68" s="251"/>
      <c r="B68" s="251"/>
      <c r="C68" s="251"/>
      <c r="D68" s="251"/>
      <c r="E68" s="251"/>
      <c r="F68" s="251"/>
      <c r="G68" s="251"/>
      <c r="H68" s="251"/>
      <c r="I68" s="251"/>
      <c r="J68" s="251"/>
      <c r="K68" s="251"/>
      <c r="L68" s="251"/>
      <c r="M68" s="251"/>
      <c r="N68" s="251"/>
      <c r="O68" s="251"/>
      <c r="P68" s="251"/>
      <c r="Q68" s="251"/>
      <c r="R68" s="251"/>
      <c r="S68" s="251"/>
      <c r="T68" s="251"/>
      <c r="U68" s="251"/>
    </row>
    <row r="69" spans="1:21" s="208" customFormat="1" ht="15" customHeight="1" x14ac:dyDescent="0.15">
      <c r="A69" s="251"/>
      <c r="B69" s="251"/>
      <c r="C69" s="251"/>
      <c r="D69" s="251"/>
      <c r="E69" s="251"/>
      <c r="F69" s="251"/>
      <c r="G69" s="251"/>
      <c r="H69" s="251"/>
      <c r="I69" s="251"/>
      <c r="J69" s="251"/>
      <c r="K69" s="251"/>
      <c r="L69" s="251"/>
      <c r="M69" s="251"/>
      <c r="N69" s="251"/>
      <c r="O69" s="251"/>
      <c r="P69" s="251"/>
      <c r="Q69" s="251"/>
      <c r="R69" s="251"/>
      <c r="S69" s="251"/>
      <c r="T69" s="251"/>
      <c r="U69" s="251"/>
    </row>
    <row r="70" spans="1:21" s="208" customFormat="1" ht="15" customHeight="1" x14ac:dyDescent="0.15">
      <c r="A70" s="251"/>
      <c r="B70" s="251"/>
      <c r="C70" s="251"/>
      <c r="D70" s="251"/>
      <c r="E70" s="251"/>
      <c r="F70" s="251"/>
      <c r="G70" s="251"/>
      <c r="H70" s="251"/>
      <c r="I70" s="251"/>
      <c r="J70" s="251"/>
      <c r="K70" s="251"/>
      <c r="L70" s="251"/>
      <c r="M70" s="251"/>
      <c r="N70" s="251"/>
      <c r="O70" s="251"/>
      <c r="P70" s="251"/>
      <c r="Q70" s="251"/>
      <c r="R70" s="251"/>
      <c r="S70" s="251"/>
      <c r="T70" s="251"/>
      <c r="U70" s="251"/>
    </row>
    <row r="71" spans="1:21" s="208" customFormat="1" ht="15" customHeight="1" x14ac:dyDescent="0.15">
      <c r="A71" s="251"/>
      <c r="B71" s="251"/>
      <c r="C71" s="251"/>
      <c r="D71" s="251"/>
      <c r="E71" s="251"/>
      <c r="F71" s="251"/>
      <c r="G71" s="251"/>
      <c r="H71" s="251"/>
      <c r="I71" s="251"/>
      <c r="J71" s="251"/>
      <c r="K71" s="251"/>
      <c r="L71" s="251"/>
      <c r="M71" s="251"/>
      <c r="N71" s="251"/>
      <c r="O71" s="251"/>
      <c r="P71" s="251"/>
      <c r="Q71" s="251"/>
      <c r="R71" s="251"/>
      <c r="S71" s="251"/>
      <c r="T71" s="251"/>
      <c r="U71" s="251"/>
    </row>
    <row r="72" spans="1:21" s="208" customFormat="1" ht="15" customHeight="1" x14ac:dyDescent="0.15">
      <c r="A72" s="251"/>
      <c r="B72" s="251"/>
      <c r="C72" s="251"/>
      <c r="D72" s="251"/>
      <c r="E72" s="251"/>
      <c r="F72" s="251"/>
      <c r="G72" s="251"/>
      <c r="H72" s="251"/>
      <c r="I72" s="251"/>
      <c r="J72" s="251"/>
      <c r="K72" s="251"/>
      <c r="L72" s="251"/>
      <c r="M72" s="251"/>
      <c r="N72" s="251"/>
      <c r="O72" s="251"/>
      <c r="P72" s="251"/>
      <c r="Q72" s="251"/>
      <c r="R72" s="251"/>
      <c r="S72" s="251"/>
      <c r="T72" s="251"/>
      <c r="U72" s="251"/>
    </row>
    <row r="73" spans="1:21" s="208" customFormat="1" ht="15" customHeight="1" x14ac:dyDescent="0.15">
      <c r="A73" s="251"/>
      <c r="B73" s="251"/>
      <c r="C73" s="251"/>
      <c r="D73" s="251"/>
      <c r="E73" s="251"/>
      <c r="F73" s="251"/>
      <c r="G73" s="251"/>
      <c r="H73" s="251"/>
      <c r="I73" s="251"/>
      <c r="J73" s="251"/>
      <c r="K73" s="251"/>
      <c r="L73" s="251"/>
      <c r="M73" s="251"/>
      <c r="N73" s="251"/>
      <c r="O73" s="251"/>
      <c r="P73" s="251"/>
      <c r="Q73" s="251"/>
      <c r="R73" s="251"/>
      <c r="S73" s="251"/>
      <c r="T73" s="251"/>
      <c r="U73" s="251"/>
    </row>
    <row r="74" spans="1:21" s="208" customFormat="1" ht="15" customHeight="1" x14ac:dyDescent="0.15">
      <c r="A74" s="251"/>
      <c r="B74" s="251"/>
      <c r="C74" s="251"/>
      <c r="D74" s="251"/>
      <c r="E74" s="251"/>
      <c r="F74" s="251"/>
      <c r="G74" s="251"/>
      <c r="H74" s="251"/>
      <c r="I74" s="251"/>
      <c r="J74" s="251"/>
      <c r="K74" s="251"/>
      <c r="L74" s="251"/>
      <c r="M74" s="251"/>
      <c r="N74" s="251"/>
      <c r="O74" s="251"/>
      <c r="P74" s="251"/>
      <c r="Q74" s="251"/>
      <c r="R74" s="251"/>
      <c r="S74" s="251"/>
      <c r="T74" s="251"/>
      <c r="U74" s="251"/>
    </row>
    <row r="75" spans="1:21" s="208" customFormat="1" ht="15" customHeight="1" x14ac:dyDescent="0.15">
      <c r="A75" s="251"/>
      <c r="B75" s="251"/>
      <c r="C75" s="251"/>
      <c r="D75" s="251"/>
      <c r="E75" s="251"/>
      <c r="F75" s="251"/>
      <c r="G75" s="251"/>
      <c r="H75" s="251"/>
      <c r="I75" s="251"/>
      <c r="J75" s="251"/>
      <c r="K75" s="251"/>
      <c r="L75" s="251"/>
      <c r="M75" s="251"/>
      <c r="N75" s="251"/>
      <c r="O75" s="251"/>
      <c r="P75" s="251"/>
      <c r="Q75" s="251"/>
      <c r="R75" s="251"/>
      <c r="S75" s="251"/>
      <c r="T75" s="251"/>
      <c r="U75" s="251"/>
    </row>
    <row r="76" spans="1:21" s="208" customFormat="1" ht="15" customHeight="1" x14ac:dyDescent="0.15">
      <c r="A76" s="251"/>
      <c r="B76" s="251"/>
      <c r="C76" s="251"/>
      <c r="D76" s="251"/>
      <c r="E76" s="251"/>
      <c r="F76" s="251"/>
      <c r="G76" s="251"/>
      <c r="H76" s="251"/>
      <c r="I76" s="251"/>
      <c r="J76" s="251"/>
      <c r="K76" s="251"/>
      <c r="L76" s="251"/>
      <c r="M76" s="251"/>
      <c r="N76" s="251"/>
      <c r="O76" s="251"/>
      <c r="P76" s="251"/>
      <c r="Q76" s="251"/>
      <c r="R76" s="251"/>
      <c r="S76" s="251"/>
      <c r="T76" s="251"/>
      <c r="U76" s="251"/>
    </row>
    <row r="77" spans="1:21" s="208" customFormat="1" ht="18.75" customHeight="1" x14ac:dyDescent="0.15">
      <c r="A77" s="246"/>
      <c r="B77" s="259"/>
      <c r="C77" s="259"/>
      <c r="D77" s="259"/>
      <c r="E77" s="344"/>
      <c r="F77" s="344"/>
      <c r="G77" s="344"/>
      <c r="H77" s="344"/>
      <c r="I77" s="344"/>
      <c r="J77" s="344"/>
      <c r="K77" s="344"/>
      <c r="L77" s="344"/>
      <c r="M77" s="344"/>
      <c r="N77" s="344"/>
      <c r="O77" s="344"/>
      <c r="P77" s="344"/>
      <c r="Q77" s="344"/>
      <c r="R77" s="344"/>
      <c r="S77" s="344"/>
      <c r="T77" s="344"/>
      <c r="U77" s="344"/>
    </row>
    <row r="78" spans="1:21" s="208" customFormat="1" ht="18.75" customHeight="1" x14ac:dyDescent="0.15">
      <c r="A78" s="246"/>
      <c r="B78" s="259"/>
      <c r="C78" s="259"/>
      <c r="D78" s="259"/>
      <c r="E78" s="344"/>
      <c r="F78" s="344"/>
      <c r="G78" s="344"/>
      <c r="H78" s="344"/>
      <c r="I78" s="344"/>
      <c r="J78" s="344"/>
      <c r="K78" s="344"/>
      <c r="L78" s="344"/>
      <c r="M78" s="344"/>
      <c r="N78" s="344"/>
      <c r="O78" s="344"/>
      <c r="P78" s="344"/>
      <c r="Q78" s="344"/>
      <c r="R78" s="344"/>
      <c r="S78" s="344"/>
      <c r="T78" s="344"/>
      <c r="U78" s="344"/>
    </row>
    <row r="79" spans="1:21" s="37" customFormat="1" ht="23.25" customHeight="1" thickBot="1" x14ac:dyDescent="0.2">
      <c r="A79" s="233" t="s">
        <v>223</v>
      </c>
      <c r="B79" s="234"/>
      <c r="C79" s="234"/>
      <c r="D79" s="234"/>
      <c r="E79" s="234"/>
      <c r="F79" s="234"/>
      <c r="G79" s="234"/>
      <c r="H79" s="234"/>
      <c r="I79" s="234"/>
      <c r="J79" s="234"/>
      <c r="K79" s="234"/>
      <c r="L79" s="234"/>
      <c r="M79" s="234"/>
      <c r="N79" s="234"/>
      <c r="O79" s="234"/>
      <c r="P79" s="234"/>
      <c r="Q79" s="234"/>
      <c r="R79" s="234"/>
      <c r="S79" s="234"/>
      <c r="T79" s="234"/>
      <c r="U79" s="234"/>
    </row>
    <row r="80" spans="1:21" ht="11.25" customHeight="1" x14ac:dyDescent="0.15">
      <c r="A80" s="6"/>
      <c r="B80" s="6"/>
      <c r="C80" s="6"/>
      <c r="D80" s="6"/>
      <c r="E80" s="6"/>
      <c r="F80" s="6"/>
      <c r="G80" s="6"/>
      <c r="H80" s="6"/>
      <c r="I80" s="6"/>
      <c r="J80" s="6"/>
      <c r="K80" s="6"/>
      <c r="L80" s="6"/>
      <c r="M80" s="6"/>
      <c r="N80" s="6"/>
      <c r="O80" s="6"/>
      <c r="P80" s="6"/>
      <c r="Q80" s="6"/>
      <c r="R80" s="6"/>
      <c r="S80" s="6"/>
      <c r="T80" s="6"/>
      <c r="U80" s="6"/>
    </row>
    <row r="81" spans="1:21" s="37" customFormat="1" ht="22.5" customHeight="1" x14ac:dyDescent="0.15">
      <c r="A81" s="236" t="s">
        <v>209</v>
      </c>
      <c r="B81" s="252"/>
      <c r="C81" s="252"/>
      <c r="D81" s="252"/>
      <c r="E81" s="252"/>
      <c r="F81" s="252"/>
      <c r="G81" s="252"/>
      <c r="H81" s="252"/>
      <c r="I81" s="252"/>
      <c r="J81" s="252"/>
      <c r="K81" s="252"/>
      <c r="L81" s="252"/>
      <c r="M81" s="252"/>
      <c r="N81" s="252"/>
      <c r="O81" s="252"/>
      <c r="P81" s="252"/>
      <c r="Q81" s="252"/>
      <c r="R81" s="252"/>
      <c r="S81" s="252"/>
      <c r="T81" s="252"/>
      <c r="U81" s="253"/>
    </row>
    <row r="82" spans="1:21" s="206" customFormat="1" ht="7.5" customHeight="1" x14ac:dyDescent="0.15">
      <c r="A82" s="240"/>
      <c r="B82" s="94"/>
      <c r="C82" s="94"/>
      <c r="D82" s="94"/>
      <c r="E82" s="94"/>
      <c r="F82" s="94"/>
      <c r="G82" s="94"/>
      <c r="H82" s="94"/>
      <c r="I82" s="94"/>
      <c r="J82" s="94"/>
      <c r="K82" s="94"/>
      <c r="L82" s="94"/>
      <c r="M82" s="94"/>
      <c r="N82" s="94"/>
      <c r="O82" s="94"/>
      <c r="P82" s="94"/>
      <c r="Q82" s="94"/>
      <c r="R82" s="94"/>
      <c r="S82" s="94"/>
      <c r="T82" s="94"/>
      <c r="U82" s="241"/>
    </row>
    <row r="83" spans="1:21" s="207" customFormat="1" ht="15" customHeight="1" x14ac:dyDescent="0.15">
      <c r="A83" s="242" t="s">
        <v>595</v>
      </c>
      <c r="B83" s="243"/>
      <c r="C83" s="243"/>
      <c r="D83" s="243"/>
      <c r="E83" s="243"/>
      <c r="F83" s="243"/>
      <c r="G83" s="243"/>
      <c r="H83" s="243"/>
      <c r="I83" s="243"/>
      <c r="J83" s="243"/>
      <c r="K83" s="243"/>
      <c r="L83" s="243"/>
      <c r="M83" s="243"/>
      <c r="N83" s="243"/>
      <c r="O83" s="243"/>
      <c r="P83" s="243"/>
      <c r="Q83" s="243"/>
      <c r="R83" s="243"/>
      <c r="S83" s="243"/>
      <c r="T83" s="243"/>
      <c r="U83" s="244"/>
    </row>
    <row r="84" spans="1:21" s="207" customFormat="1" ht="15" customHeight="1" x14ac:dyDescent="0.15">
      <c r="A84" s="242" t="s">
        <v>210</v>
      </c>
      <c r="B84" s="243"/>
      <c r="C84" s="243"/>
      <c r="D84" s="243"/>
      <c r="E84" s="243"/>
      <c r="F84" s="243"/>
      <c r="G84" s="243"/>
      <c r="H84" s="243"/>
      <c r="I84" s="243"/>
      <c r="J84" s="243"/>
      <c r="K84" s="243"/>
      <c r="L84" s="243"/>
      <c r="M84" s="243"/>
      <c r="N84" s="243"/>
      <c r="O84" s="243"/>
      <c r="P84" s="243"/>
      <c r="Q84" s="243"/>
      <c r="R84" s="243"/>
      <c r="S84" s="243"/>
      <c r="T84" s="243"/>
      <c r="U84" s="244"/>
    </row>
    <row r="85" spans="1:21" s="207" customFormat="1" ht="7.5" customHeight="1" x14ac:dyDescent="0.15">
      <c r="A85" s="242"/>
      <c r="B85" s="243"/>
      <c r="C85" s="243"/>
      <c r="D85" s="243"/>
      <c r="E85" s="344"/>
      <c r="F85" s="344"/>
      <c r="G85" s="344"/>
      <c r="H85" s="344"/>
      <c r="I85" s="344"/>
      <c r="J85" s="344"/>
      <c r="K85" s="344"/>
      <c r="L85" s="344"/>
      <c r="M85" s="344"/>
      <c r="N85" s="344"/>
      <c r="O85" s="344"/>
      <c r="P85" s="344"/>
      <c r="Q85" s="344"/>
      <c r="R85" s="344"/>
      <c r="S85" s="344"/>
      <c r="T85" s="344"/>
      <c r="U85" s="345"/>
    </row>
    <row r="86" spans="1:21" s="207" customFormat="1" ht="18.75" customHeight="1" x14ac:dyDescent="0.15">
      <c r="A86" s="242"/>
      <c r="B86" s="588" t="s">
        <v>211</v>
      </c>
      <c r="C86" s="589"/>
      <c r="D86" s="590"/>
      <c r="E86" s="344"/>
      <c r="F86" s="595" t="s">
        <v>649</v>
      </c>
      <c r="G86" s="596"/>
      <c r="H86" s="596"/>
      <c r="I86" s="596"/>
      <c r="J86" s="596"/>
      <c r="K86" s="596"/>
      <c r="L86" s="596"/>
      <c r="M86" s="596"/>
      <c r="N86" s="596"/>
      <c r="O86" s="596"/>
      <c r="P86" s="596"/>
      <c r="Q86" s="596"/>
      <c r="R86" s="596"/>
      <c r="S86" s="597"/>
      <c r="T86" s="260"/>
      <c r="U86" s="261"/>
    </row>
    <row r="87" spans="1:21" s="207" customFormat="1" ht="7.5" customHeight="1" x14ac:dyDescent="0.15">
      <c r="A87" s="242"/>
      <c r="B87" s="348"/>
      <c r="C87" s="348"/>
      <c r="D87" s="348"/>
      <c r="E87" s="344"/>
      <c r="F87" s="262"/>
      <c r="G87" s="263"/>
      <c r="H87" s="263"/>
      <c r="I87" s="263"/>
      <c r="J87" s="263"/>
      <c r="K87" s="263"/>
      <c r="L87" s="263"/>
      <c r="M87" s="263"/>
      <c r="N87" s="263"/>
      <c r="O87" s="263"/>
      <c r="P87" s="263"/>
      <c r="Q87" s="263"/>
      <c r="R87" s="263"/>
      <c r="S87" s="263"/>
      <c r="T87" s="263"/>
      <c r="U87" s="264"/>
    </row>
    <row r="88" spans="1:21" s="207" customFormat="1" ht="18.75" customHeight="1" x14ac:dyDescent="0.15">
      <c r="A88" s="242"/>
      <c r="B88" s="588" t="s">
        <v>212</v>
      </c>
      <c r="C88" s="589"/>
      <c r="D88" s="590"/>
      <c r="E88" s="344"/>
      <c r="F88" s="598" t="s">
        <v>650</v>
      </c>
      <c r="G88" s="596"/>
      <c r="H88" s="596"/>
      <c r="I88" s="596"/>
      <c r="J88" s="596"/>
      <c r="K88" s="596"/>
      <c r="L88" s="596"/>
      <c r="M88" s="596"/>
      <c r="N88" s="596"/>
      <c r="O88" s="596"/>
      <c r="P88" s="596"/>
      <c r="Q88" s="596"/>
      <c r="R88" s="596"/>
      <c r="S88" s="597"/>
      <c r="T88" s="265"/>
      <c r="U88" s="345"/>
    </row>
    <row r="89" spans="1:21" ht="11.25" customHeight="1" x14ac:dyDescent="0.15">
      <c r="A89" s="254"/>
      <c r="B89" s="266"/>
      <c r="C89" s="266"/>
      <c r="D89" s="266"/>
      <c r="E89" s="346"/>
      <c r="F89" s="346"/>
      <c r="G89" s="346"/>
      <c r="H89" s="346"/>
      <c r="I89" s="346"/>
      <c r="J89" s="346"/>
      <c r="K89" s="346"/>
      <c r="L89" s="346"/>
      <c r="M89" s="346"/>
      <c r="N89" s="346"/>
      <c r="O89" s="346"/>
      <c r="P89" s="346"/>
      <c r="Q89" s="346"/>
      <c r="R89" s="346"/>
      <c r="S89" s="346"/>
      <c r="T89" s="346"/>
      <c r="U89" s="347"/>
    </row>
    <row r="90" spans="1:21" ht="15" customHeight="1" x14ac:dyDescent="0.15">
      <c r="A90" s="6"/>
      <c r="B90" s="6"/>
      <c r="C90" s="6"/>
      <c r="D90" s="6"/>
      <c r="E90" s="6"/>
      <c r="F90" s="6"/>
      <c r="G90" s="6"/>
      <c r="H90" s="6"/>
      <c r="I90" s="6"/>
      <c r="J90" s="6"/>
      <c r="K90" s="6"/>
      <c r="L90" s="6"/>
      <c r="M90" s="6"/>
      <c r="N90" s="6"/>
      <c r="O90" s="6"/>
      <c r="P90" s="6"/>
      <c r="Q90" s="6"/>
      <c r="R90" s="6"/>
      <c r="S90" s="6"/>
      <c r="T90" s="6"/>
      <c r="U90" s="6"/>
    </row>
    <row r="91" spans="1:21" ht="22.5" customHeight="1" x14ac:dyDescent="0.15">
      <c r="A91" s="236" t="s">
        <v>213</v>
      </c>
      <c r="B91" s="252"/>
      <c r="C91" s="252"/>
      <c r="D91" s="252"/>
      <c r="E91" s="252"/>
      <c r="F91" s="252"/>
      <c r="G91" s="252"/>
      <c r="H91" s="252"/>
      <c r="I91" s="252"/>
      <c r="J91" s="252"/>
      <c r="K91" s="252"/>
      <c r="L91" s="252"/>
      <c r="M91" s="252"/>
      <c r="N91" s="252"/>
      <c r="O91" s="252"/>
      <c r="P91" s="252"/>
      <c r="Q91" s="252"/>
      <c r="R91" s="252"/>
      <c r="S91" s="252"/>
      <c r="T91" s="252"/>
      <c r="U91" s="253"/>
    </row>
    <row r="92" spans="1:21" ht="11.25" customHeight="1" x14ac:dyDescent="0.15">
      <c r="A92" s="240"/>
      <c r="B92" s="94"/>
      <c r="C92" s="94"/>
      <c r="D92" s="94"/>
      <c r="E92" s="94"/>
      <c r="F92" s="94"/>
      <c r="G92" s="94"/>
      <c r="H92" s="94"/>
      <c r="I92" s="94"/>
      <c r="J92" s="94"/>
      <c r="K92" s="94"/>
      <c r="L92" s="94"/>
      <c r="M92" s="94"/>
      <c r="N92" s="94"/>
      <c r="O92" s="94"/>
      <c r="P92" s="94"/>
      <c r="Q92" s="94"/>
      <c r="R92" s="94"/>
      <c r="S92" s="94"/>
      <c r="T92" s="94"/>
      <c r="U92" s="241"/>
    </row>
    <row r="93" spans="1:21" ht="18.75" customHeight="1" x14ac:dyDescent="0.15">
      <c r="A93" s="242"/>
      <c r="B93" s="577" t="s">
        <v>214</v>
      </c>
      <c r="C93" s="578"/>
      <c r="D93" s="578"/>
      <c r="E93" s="578"/>
      <c r="F93" s="579"/>
      <c r="G93" s="6"/>
      <c r="H93" s="577" t="s">
        <v>215</v>
      </c>
      <c r="I93" s="578"/>
      <c r="J93" s="578"/>
      <c r="K93" s="578"/>
      <c r="L93" s="579"/>
      <c r="M93" s="6"/>
      <c r="N93" s="577" t="s">
        <v>216</v>
      </c>
      <c r="O93" s="578"/>
      <c r="P93" s="578"/>
      <c r="Q93" s="578"/>
      <c r="R93" s="579"/>
      <c r="S93" s="6"/>
      <c r="T93" s="6"/>
      <c r="U93" s="345"/>
    </row>
    <row r="94" spans="1:21" s="209" customFormat="1" ht="18" customHeight="1" x14ac:dyDescent="0.15">
      <c r="A94" s="267"/>
      <c r="B94" s="575" t="s">
        <v>217</v>
      </c>
      <c r="C94" s="576"/>
      <c r="D94" s="576"/>
      <c r="E94" s="569" t="s">
        <v>590</v>
      </c>
      <c r="F94" s="570"/>
      <c r="G94" s="5"/>
      <c r="H94" s="575" t="s">
        <v>217</v>
      </c>
      <c r="I94" s="576"/>
      <c r="J94" s="576"/>
      <c r="K94" s="569" t="s">
        <v>590</v>
      </c>
      <c r="L94" s="570"/>
      <c r="M94" s="5"/>
      <c r="N94" s="575" t="s">
        <v>217</v>
      </c>
      <c r="O94" s="576"/>
      <c r="P94" s="576"/>
      <c r="Q94" s="569" t="s">
        <v>597</v>
      </c>
      <c r="R94" s="570"/>
      <c r="S94" s="5"/>
      <c r="T94" s="5"/>
      <c r="U94" s="268"/>
    </row>
    <row r="95" spans="1:21" s="209" customFormat="1" ht="18" customHeight="1" x14ac:dyDescent="0.15">
      <c r="A95" s="267"/>
      <c r="B95" s="571" t="s">
        <v>218</v>
      </c>
      <c r="C95" s="572"/>
      <c r="D95" s="572"/>
      <c r="E95" s="573" t="s">
        <v>589</v>
      </c>
      <c r="F95" s="574"/>
      <c r="G95" s="5"/>
      <c r="H95" s="571" t="s">
        <v>218</v>
      </c>
      <c r="I95" s="572"/>
      <c r="J95" s="572"/>
      <c r="K95" s="573" t="s">
        <v>590</v>
      </c>
      <c r="L95" s="574"/>
      <c r="M95" s="5"/>
      <c r="N95" s="571" t="s">
        <v>218</v>
      </c>
      <c r="O95" s="572"/>
      <c r="P95" s="572"/>
      <c r="Q95" s="573" t="s">
        <v>26</v>
      </c>
      <c r="R95" s="574"/>
      <c r="S95" s="5"/>
      <c r="T95" s="5"/>
      <c r="U95" s="268"/>
    </row>
    <row r="96" spans="1:21" ht="18" customHeight="1" x14ac:dyDescent="0.15">
      <c r="A96" s="242"/>
      <c r="B96" s="565" t="s">
        <v>219</v>
      </c>
      <c r="C96" s="566"/>
      <c r="D96" s="566"/>
      <c r="E96" s="567" t="s">
        <v>49</v>
      </c>
      <c r="F96" s="568"/>
      <c r="G96" s="6"/>
      <c r="H96" s="565" t="s">
        <v>219</v>
      </c>
      <c r="I96" s="566"/>
      <c r="J96" s="566"/>
      <c r="K96" s="567" t="s">
        <v>596</v>
      </c>
      <c r="L96" s="568"/>
      <c r="M96" s="6"/>
      <c r="N96" s="565" t="s">
        <v>219</v>
      </c>
      <c r="O96" s="566"/>
      <c r="P96" s="566"/>
      <c r="Q96" s="567" t="s">
        <v>589</v>
      </c>
      <c r="R96" s="568"/>
      <c r="S96" s="6"/>
      <c r="T96" s="6"/>
      <c r="U96" s="345"/>
    </row>
    <row r="97" spans="1:21" ht="2.25" customHeight="1" x14ac:dyDescent="0.15">
      <c r="A97" s="242"/>
      <c r="B97" s="6"/>
      <c r="C97" s="6"/>
      <c r="D97" s="6"/>
      <c r="E97" s="344"/>
      <c r="F97" s="6"/>
      <c r="G97" s="6"/>
      <c r="H97" s="6"/>
      <c r="I97" s="6"/>
      <c r="J97" s="344"/>
      <c r="K97" s="344"/>
      <c r="L97" s="344"/>
      <c r="M97" s="344"/>
      <c r="N97" s="344"/>
      <c r="O97" s="344"/>
      <c r="P97" s="344"/>
      <c r="Q97" s="344"/>
      <c r="R97" s="344"/>
      <c r="S97" s="6"/>
      <c r="T97" s="6"/>
      <c r="U97" s="345"/>
    </row>
    <row r="98" spans="1:21" ht="15" customHeight="1" x14ac:dyDescent="0.15">
      <c r="A98" s="242"/>
      <c r="B98" s="135" t="s">
        <v>220</v>
      </c>
      <c r="C98" s="348"/>
      <c r="D98" s="348"/>
      <c r="E98" s="344"/>
      <c r="F98" s="269" t="s">
        <v>588</v>
      </c>
      <c r="G98" s="6"/>
      <c r="H98" s="6"/>
      <c r="I98" s="6"/>
      <c r="J98" s="6"/>
      <c r="K98" s="6"/>
      <c r="L98" s="344"/>
      <c r="M98" s="344"/>
      <c r="N98" s="344"/>
      <c r="O98" s="344"/>
      <c r="P98" s="344"/>
      <c r="Q98" s="344"/>
      <c r="R98" s="344"/>
      <c r="S98" s="344"/>
      <c r="T98" s="344"/>
      <c r="U98" s="345"/>
    </row>
    <row r="99" spans="1:21" ht="11.25" customHeight="1" x14ac:dyDescent="0.15">
      <c r="A99" s="254"/>
      <c r="B99" s="266"/>
      <c r="C99" s="266"/>
      <c r="D99" s="266"/>
      <c r="E99" s="346"/>
      <c r="F99" s="346"/>
      <c r="G99" s="346"/>
      <c r="H99" s="346"/>
      <c r="I99" s="346"/>
      <c r="J99" s="346"/>
      <c r="K99" s="346"/>
      <c r="L99" s="346"/>
      <c r="M99" s="346"/>
      <c r="N99" s="346"/>
      <c r="O99" s="346"/>
      <c r="P99" s="346"/>
      <c r="Q99" s="346"/>
      <c r="R99" s="346"/>
      <c r="S99" s="346"/>
      <c r="T99" s="346"/>
      <c r="U99" s="347"/>
    </row>
    <row r="100" spans="1:21" x14ac:dyDescent="0.15">
      <c r="A100" s="6"/>
      <c r="B100" s="6"/>
      <c r="C100" s="6"/>
      <c r="D100" s="6"/>
      <c r="E100" s="6"/>
      <c r="F100" s="6"/>
      <c r="G100" s="6"/>
      <c r="H100" s="6"/>
      <c r="I100" s="6"/>
      <c r="J100" s="6"/>
      <c r="K100" s="6"/>
      <c r="L100" s="6"/>
      <c r="M100" s="6"/>
      <c r="N100" s="6"/>
      <c r="O100" s="6"/>
      <c r="P100" s="6"/>
      <c r="Q100" s="6"/>
      <c r="R100" s="6"/>
      <c r="S100" s="6"/>
      <c r="T100" s="6"/>
      <c r="U100" s="6"/>
    </row>
    <row r="101" spans="1:21" ht="22.5" customHeight="1" x14ac:dyDescent="0.15">
      <c r="A101" s="236" t="s">
        <v>226</v>
      </c>
      <c r="B101" s="252"/>
      <c r="C101" s="252"/>
      <c r="D101" s="252"/>
      <c r="E101" s="252"/>
      <c r="F101" s="252"/>
      <c r="G101" s="252"/>
      <c r="H101" s="252"/>
      <c r="I101" s="252"/>
      <c r="J101" s="252"/>
      <c r="K101" s="252"/>
      <c r="L101" s="252"/>
      <c r="M101" s="252"/>
      <c r="N101" s="252"/>
      <c r="O101" s="252"/>
      <c r="P101" s="252"/>
      <c r="Q101" s="252"/>
      <c r="R101" s="252"/>
      <c r="S101" s="252"/>
      <c r="T101" s="252"/>
      <c r="U101" s="253"/>
    </row>
    <row r="102" spans="1:21" ht="11.25" customHeight="1" x14ac:dyDescent="0.15">
      <c r="A102" s="240"/>
      <c r="B102" s="94"/>
      <c r="C102" s="94"/>
      <c r="D102" s="94"/>
      <c r="E102" s="94"/>
      <c r="F102" s="94"/>
      <c r="G102" s="94"/>
      <c r="H102" s="94"/>
      <c r="I102" s="94"/>
      <c r="J102" s="94"/>
      <c r="K102" s="94"/>
      <c r="L102" s="94"/>
      <c r="M102" s="94"/>
      <c r="N102" s="94"/>
      <c r="O102" s="94"/>
      <c r="P102" s="94"/>
      <c r="Q102" s="94"/>
      <c r="R102" s="94"/>
      <c r="S102" s="94"/>
      <c r="T102" s="94"/>
      <c r="U102" s="241"/>
    </row>
    <row r="103" spans="1:21" s="208" customFormat="1" ht="15" customHeight="1" x14ac:dyDescent="0.15">
      <c r="A103" s="270"/>
      <c r="B103" s="259" t="s">
        <v>227</v>
      </c>
      <c r="C103" s="259"/>
      <c r="D103" s="259"/>
      <c r="E103" s="259"/>
      <c r="F103" s="259"/>
      <c r="G103" s="259"/>
      <c r="H103" s="259"/>
      <c r="I103" s="259"/>
      <c r="J103" s="259"/>
      <c r="K103" s="259"/>
      <c r="L103" s="259"/>
      <c r="M103" s="259"/>
      <c r="N103" s="259"/>
      <c r="O103" s="259"/>
      <c r="P103" s="259"/>
      <c r="Q103" s="259"/>
      <c r="R103" s="259"/>
      <c r="S103" s="259"/>
      <c r="T103" s="259"/>
      <c r="U103" s="271"/>
    </row>
    <row r="104" spans="1:21" s="208" customFormat="1" ht="15" customHeight="1" x14ac:dyDescent="0.15">
      <c r="A104" s="270"/>
      <c r="B104" s="259" t="s">
        <v>228</v>
      </c>
      <c r="C104" s="259"/>
      <c r="D104" s="259"/>
      <c r="E104" s="259" t="s">
        <v>229</v>
      </c>
      <c r="F104" s="259"/>
      <c r="G104" s="259"/>
      <c r="H104" s="259"/>
      <c r="I104" s="259"/>
      <c r="J104" s="259"/>
      <c r="K104" s="259"/>
      <c r="L104" s="259"/>
      <c r="M104" s="259"/>
      <c r="N104" s="259"/>
      <c r="O104" s="259"/>
      <c r="P104" s="259"/>
      <c r="Q104" s="259"/>
      <c r="R104" s="259"/>
      <c r="S104" s="259"/>
      <c r="T104" s="259"/>
      <c r="U104" s="271"/>
    </row>
    <row r="105" spans="1:21" ht="7.5" customHeight="1" x14ac:dyDescent="0.15">
      <c r="A105" s="240"/>
      <c r="B105" s="94"/>
      <c r="C105" s="94"/>
      <c r="D105" s="94"/>
      <c r="E105" s="94"/>
      <c r="F105" s="94"/>
      <c r="G105" s="94"/>
      <c r="H105" s="94"/>
      <c r="I105" s="94"/>
      <c r="J105" s="94"/>
      <c r="K105" s="94"/>
      <c r="L105" s="94"/>
      <c r="M105" s="94"/>
      <c r="N105" s="94"/>
      <c r="O105" s="94"/>
      <c r="P105" s="94"/>
      <c r="Q105" s="94"/>
      <c r="R105" s="94"/>
      <c r="S105" s="94"/>
      <c r="T105" s="94"/>
      <c r="U105" s="241"/>
    </row>
    <row r="106" spans="1:21" ht="21.75" customHeight="1" x14ac:dyDescent="0.15">
      <c r="A106" s="240"/>
      <c r="B106" s="272" t="s">
        <v>230</v>
      </c>
      <c r="C106" s="273"/>
      <c r="D106" s="273" t="s">
        <v>20</v>
      </c>
      <c r="E106" s="273"/>
      <c r="F106" s="557" t="s">
        <v>587</v>
      </c>
      <c r="G106" s="558"/>
      <c r="H106" s="558"/>
      <c r="I106" s="558"/>
      <c r="J106" s="558"/>
      <c r="K106" s="559" t="s">
        <v>231</v>
      </c>
      <c r="L106" s="559"/>
      <c r="M106" s="562" t="s">
        <v>232</v>
      </c>
      <c r="N106" s="562"/>
      <c r="O106" s="562"/>
      <c r="P106" s="562"/>
      <c r="Q106" s="562"/>
      <c r="R106" s="562"/>
      <c r="S106" s="274"/>
      <c r="T106" s="94"/>
      <c r="U106" s="241"/>
    </row>
    <row r="107" spans="1:21" ht="3.75" customHeight="1" x14ac:dyDescent="0.15">
      <c r="A107" s="240"/>
      <c r="B107" s="240"/>
      <c r="C107" s="94"/>
      <c r="D107" s="257"/>
      <c r="E107" s="257"/>
      <c r="F107" s="257"/>
      <c r="G107" s="257"/>
      <c r="H107" s="94"/>
      <c r="I107" s="94"/>
      <c r="J107" s="94"/>
      <c r="K107" s="560"/>
      <c r="L107" s="560"/>
      <c r="M107" s="563"/>
      <c r="N107" s="563"/>
      <c r="O107" s="563"/>
      <c r="P107" s="563"/>
      <c r="Q107" s="563"/>
      <c r="R107" s="563"/>
      <c r="S107" s="241"/>
      <c r="T107" s="94"/>
      <c r="U107" s="241"/>
    </row>
    <row r="108" spans="1:21" ht="21.75" customHeight="1" x14ac:dyDescent="0.15">
      <c r="A108" s="240"/>
      <c r="B108" s="275"/>
      <c r="C108" s="276"/>
      <c r="D108" s="276" t="s">
        <v>2</v>
      </c>
      <c r="E108" s="276"/>
      <c r="F108" s="276" t="s">
        <v>233</v>
      </c>
      <c r="G108" s="276"/>
      <c r="H108" s="276"/>
      <c r="I108" s="276"/>
      <c r="J108" s="276"/>
      <c r="K108" s="561"/>
      <c r="L108" s="561"/>
      <c r="M108" s="564"/>
      <c r="N108" s="564"/>
      <c r="O108" s="564"/>
      <c r="P108" s="564"/>
      <c r="Q108" s="564"/>
      <c r="R108" s="564"/>
      <c r="S108" s="277"/>
      <c r="T108" s="94"/>
      <c r="U108" s="241"/>
    </row>
    <row r="109" spans="1:21" ht="11.25" customHeight="1" x14ac:dyDescent="0.15">
      <c r="A109" s="254"/>
      <c r="B109" s="266"/>
      <c r="C109" s="266"/>
      <c r="D109" s="266"/>
      <c r="E109" s="346"/>
      <c r="F109" s="346"/>
      <c r="G109" s="346"/>
      <c r="H109" s="346"/>
      <c r="I109" s="346"/>
      <c r="J109" s="346"/>
      <c r="K109" s="346"/>
      <c r="L109" s="346"/>
      <c r="M109" s="346"/>
      <c r="N109" s="346"/>
      <c r="O109" s="346"/>
      <c r="P109" s="346"/>
      <c r="Q109" s="346"/>
      <c r="R109" s="346"/>
      <c r="S109" s="346"/>
      <c r="T109" s="346"/>
      <c r="U109" s="347"/>
    </row>
    <row r="110" spans="1:21" ht="13.5" customHeight="1" x14ac:dyDescent="0.15">
      <c r="A110" s="6"/>
      <c r="B110" s="6"/>
      <c r="C110" s="6"/>
      <c r="D110" s="6"/>
      <c r="E110" s="6"/>
      <c r="F110" s="6"/>
      <c r="G110" s="6"/>
      <c r="H110" s="6"/>
      <c r="I110" s="6"/>
      <c r="J110" s="6"/>
      <c r="K110" s="6"/>
      <c r="L110" s="6"/>
      <c r="M110" s="6"/>
      <c r="N110" s="6"/>
      <c r="O110" s="6"/>
      <c r="P110" s="6"/>
      <c r="Q110" s="6"/>
      <c r="R110" s="6"/>
      <c r="S110" s="6"/>
      <c r="T110" s="6"/>
      <c r="U110" s="6"/>
    </row>
    <row r="111" spans="1:21" ht="13.5" customHeight="1" x14ac:dyDescent="0.15">
      <c r="A111" s="6"/>
      <c r="B111" s="6"/>
      <c r="C111" s="6"/>
      <c r="D111" s="6"/>
      <c r="E111" s="6"/>
      <c r="F111" s="6"/>
      <c r="G111" s="6"/>
      <c r="H111" s="6"/>
      <c r="I111" s="6"/>
      <c r="J111" s="6"/>
      <c r="K111" s="6"/>
      <c r="L111" s="6"/>
      <c r="M111" s="6"/>
      <c r="N111" s="6"/>
      <c r="O111" s="6"/>
      <c r="P111" s="6"/>
      <c r="Q111" s="6"/>
      <c r="R111" s="6"/>
      <c r="S111" s="6"/>
      <c r="T111" s="6"/>
      <c r="U111" s="6"/>
    </row>
  </sheetData>
  <mergeCells count="37">
    <mergeCell ref="B93:F93"/>
    <mergeCell ref="H93:L93"/>
    <mergeCell ref="N93:R93"/>
    <mergeCell ref="A1:U1"/>
    <mergeCell ref="A2:U2"/>
    <mergeCell ref="B23:D23"/>
    <mergeCell ref="B25:D25"/>
    <mergeCell ref="B34:D34"/>
    <mergeCell ref="B36:D36"/>
    <mergeCell ref="B38:D38"/>
    <mergeCell ref="E46:U48"/>
    <mergeCell ref="B47:D47"/>
    <mergeCell ref="B86:D86"/>
    <mergeCell ref="B88:D88"/>
    <mergeCell ref="F86:S86"/>
    <mergeCell ref="F88:S88"/>
    <mergeCell ref="Q94:R94"/>
    <mergeCell ref="B95:D95"/>
    <mergeCell ref="E95:F95"/>
    <mergeCell ref="H95:J95"/>
    <mergeCell ref="K95:L95"/>
    <mergeCell ref="N95:P95"/>
    <mergeCell ref="Q95:R95"/>
    <mergeCell ref="B94:D94"/>
    <mergeCell ref="E94:F94"/>
    <mergeCell ref="H94:J94"/>
    <mergeCell ref="K94:L94"/>
    <mergeCell ref="N94:P94"/>
    <mergeCell ref="F106:J106"/>
    <mergeCell ref="K106:L108"/>
    <mergeCell ref="M106:R108"/>
    <mergeCell ref="B96:D96"/>
    <mergeCell ref="E96:F96"/>
    <mergeCell ref="H96:J96"/>
    <mergeCell ref="K96:L96"/>
    <mergeCell ref="N96:P96"/>
    <mergeCell ref="Q96:R96"/>
  </mergeCells>
  <phoneticPr fontId="16"/>
  <hyperlinks>
    <hyperlink ref="F88" r:id="rId1"/>
  </hyperlinks>
  <printOptions horizontalCentered="1"/>
  <pageMargins left="0.59055118110236227" right="0.59055118110236227" top="0.59" bottom="0.39" header="0.31496062992125984" footer="0.21"/>
  <pageSetup paperSize="9" orientation="portrait" horizontalDpi="0" verticalDpi="0"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38"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38"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'シート2-⑦-2'!D7:AC7</f>
        <v>⑦-2ケアマネジメントに必要な基礎知識及び技術「アセスメント及びニーズの把握の方法」　</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322">
        <v>1</v>
      </c>
      <c r="E10" s="843" t="str">
        <f>IF(ISBLANK('シート2-⑦-1'!E10),"",'シート2-⑦-1'!E10)</f>
        <v/>
      </c>
      <c r="F10" s="844"/>
      <c r="G10" s="844"/>
      <c r="H10" s="844"/>
      <c r="I10" s="845"/>
      <c r="J10" s="447" t="s">
        <v>30</v>
      </c>
      <c r="K10" s="357"/>
      <c r="L10" s="323">
        <v>1</v>
      </c>
      <c r="M10" s="846" t="str">
        <f>IF(ISBLANK('シート2-⑦-1'!M10),"",'シート2-⑦-1'!M10)</f>
        <v/>
      </c>
      <c r="N10" s="847"/>
      <c r="O10" s="847"/>
      <c r="P10" s="848"/>
      <c r="Q10" s="91" t="s">
        <v>1</v>
      </c>
      <c r="R10" s="846" t="str">
        <f>IF(ISBLANK('シート2-⑦-1'!R10),"",'シート2-⑦-1'!R10)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324">
        <v>2</v>
      </c>
      <c r="E11" s="837" t="s">
        <v>575</v>
      </c>
      <c r="F11" s="838"/>
      <c r="G11" s="838"/>
      <c r="H11" s="838"/>
      <c r="I11" s="839"/>
      <c r="J11" s="447"/>
      <c r="K11" s="357"/>
      <c r="L11" s="323">
        <v>2</v>
      </c>
      <c r="M11" s="840" t="str">
        <f>IF(ISBLANK('シート2-⑦-1'!M11),"",'シート2-⑦-1'!M11)</f>
        <v/>
      </c>
      <c r="N11" s="841"/>
      <c r="O11" s="841"/>
      <c r="P11" s="842"/>
      <c r="Q11" s="91" t="s">
        <v>1</v>
      </c>
      <c r="R11" s="840" t="str">
        <f>IF(ISBLANK('シート2-⑦-1'!R11),"",'シート2-⑦-1'!R11)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G12" s="77"/>
      <c r="AH12" s="77"/>
      <c r="AL12" s="77"/>
    </row>
    <row r="13" spans="1:38" s="77" customFormat="1" ht="18.75" customHeight="1" x14ac:dyDescent="0.15">
      <c r="B13" s="385" t="s">
        <v>4</v>
      </c>
      <c r="C13" s="385"/>
      <c r="D13" s="322">
        <v>1</v>
      </c>
      <c r="E13" s="831" t="str">
        <f>IF(ISBLANK('シート2-⑦-1'!E13),"",'シート2-⑦-1'!E13)</f>
        <v>オンライン</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324">
        <v>2</v>
      </c>
      <c r="E14" s="834" t="str">
        <f>IF(ISBLANK('シート2-⑦-1'!E14),"",'シート2-⑦-1'!E14)</f>
        <v>―</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114</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115</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119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4"/>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38"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38"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'シート2-⑦-3'!D7:AC7</f>
        <v>⑦-3ケアマネジメントに必要な基礎知識及び技術「居宅サービス計画等の作成」　</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322">
        <v>1</v>
      </c>
      <c r="E10" s="843" t="str">
        <f>IF(ISBLANK('シート2-⑦-1'!E10),"",'シート2-⑦-1'!E10)</f>
        <v/>
      </c>
      <c r="F10" s="844"/>
      <c r="G10" s="844"/>
      <c r="H10" s="844"/>
      <c r="I10" s="845"/>
      <c r="J10" s="447" t="s">
        <v>30</v>
      </c>
      <c r="K10" s="357"/>
      <c r="L10" s="323">
        <v>1</v>
      </c>
      <c r="M10" s="846" t="str">
        <f>IF(ISBLANK('シート2-⑦-1'!M10),"",'シート2-⑦-1'!M10)</f>
        <v/>
      </c>
      <c r="N10" s="847"/>
      <c r="O10" s="847"/>
      <c r="P10" s="848"/>
      <c r="Q10" s="91" t="s">
        <v>1</v>
      </c>
      <c r="R10" s="846" t="str">
        <f>IF(ISBLANK('シート2-⑦-1'!R10),"",'シート2-⑦-1'!R10)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324">
        <v>2</v>
      </c>
      <c r="E11" s="837" t="s">
        <v>566</v>
      </c>
      <c r="F11" s="838"/>
      <c r="G11" s="838"/>
      <c r="H11" s="838"/>
      <c r="I11" s="839"/>
      <c r="J11" s="447"/>
      <c r="K11" s="357"/>
      <c r="L11" s="323">
        <v>2</v>
      </c>
      <c r="M11" s="840" t="str">
        <f>IF(ISBLANK('シート2-⑦-1'!M11),"",'シート2-⑦-1'!M11)</f>
        <v/>
      </c>
      <c r="N11" s="841"/>
      <c r="O11" s="841"/>
      <c r="P11" s="842"/>
      <c r="Q11" s="91" t="s">
        <v>1</v>
      </c>
      <c r="R11" s="840" t="str">
        <f>IF(ISBLANK('シート2-⑦-1'!R11),"",'シート2-⑦-1'!R11)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G12" s="77"/>
      <c r="AH12" s="77"/>
      <c r="AL12" s="77"/>
    </row>
    <row r="13" spans="1:38" s="77" customFormat="1" ht="18.75" customHeight="1" x14ac:dyDescent="0.15">
      <c r="B13" s="385" t="s">
        <v>4</v>
      </c>
      <c r="C13" s="385"/>
      <c r="D13" s="322">
        <v>1</v>
      </c>
      <c r="E13" s="831" t="str">
        <f>IF(ISBLANK('シート2-⑦-1'!E13),"",'シート2-⑦-1'!E13)</f>
        <v>オンライン</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324">
        <v>2</v>
      </c>
      <c r="E14" s="834" t="str">
        <f>IF(ISBLANK('シート2-⑦-1'!E14),"",'シート2-⑦-1'!E14)</f>
        <v>―</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114</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115</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119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4"/>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38"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38"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736" t="str">
        <f>'シート2-⑦-4'!D7:AC7</f>
        <v>⑦-4ケアマネジメントに必要な基礎知識及び技術「サービス担当者会議の意義及び進め方」　</v>
      </c>
      <c r="E7" s="736"/>
      <c r="F7" s="736"/>
      <c r="G7" s="736"/>
      <c r="H7" s="736"/>
      <c r="I7" s="736"/>
      <c r="J7" s="736"/>
      <c r="K7" s="736"/>
      <c r="L7" s="736"/>
      <c r="M7" s="736"/>
      <c r="N7" s="736"/>
      <c r="O7" s="736"/>
      <c r="P7" s="736"/>
      <c r="Q7" s="736"/>
      <c r="R7" s="736"/>
      <c r="S7" s="736"/>
      <c r="T7" s="736"/>
      <c r="U7" s="736"/>
      <c r="V7" s="736"/>
      <c r="W7" s="736"/>
      <c r="X7" s="736"/>
      <c r="Y7" s="736"/>
      <c r="Z7" s="736"/>
      <c r="AA7" s="736"/>
      <c r="AB7" s="736"/>
      <c r="AC7" s="737"/>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322">
        <v>1</v>
      </c>
      <c r="E10" s="843" t="str">
        <f>IF(ISBLANK('シート2-⑦-1'!E10),"",'シート2-⑦-1'!E10)</f>
        <v/>
      </c>
      <c r="F10" s="844"/>
      <c r="G10" s="844"/>
      <c r="H10" s="844"/>
      <c r="I10" s="845"/>
      <c r="J10" s="447" t="s">
        <v>30</v>
      </c>
      <c r="K10" s="357"/>
      <c r="L10" s="323">
        <v>1</v>
      </c>
      <c r="M10" s="846" t="str">
        <f>IF(ISBLANK('シート2-⑦-1'!M10),"",'シート2-⑦-1'!M10)</f>
        <v/>
      </c>
      <c r="N10" s="847"/>
      <c r="O10" s="847"/>
      <c r="P10" s="848"/>
      <c r="Q10" s="91" t="s">
        <v>1</v>
      </c>
      <c r="R10" s="846" t="str">
        <f>IF(ISBLANK('シート2-⑦-1'!R10),"",'シート2-⑦-1'!R10)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324">
        <v>2</v>
      </c>
      <c r="E11" s="837" t="s">
        <v>566</v>
      </c>
      <c r="F11" s="838"/>
      <c r="G11" s="838"/>
      <c r="H11" s="838"/>
      <c r="I11" s="839"/>
      <c r="J11" s="447"/>
      <c r="K11" s="357"/>
      <c r="L11" s="323">
        <v>2</v>
      </c>
      <c r="M11" s="840" t="str">
        <f>IF(ISBLANK('シート2-⑦-1'!M11),"",'シート2-⑦-1'!M11)</f>
        <v/>
      </c>
      <c r="N11" s="841"/>
      <c r="O11" s="841"/>
      <c r="P11" s="842"/>
      <c r="Q11" s="91" t="s">
        <v>1</v>
      </c>
      <c r="R11" s="840" t="str">
        <f>IF(ISBLANK('シート2-⑦-1'!R11),"",'シート2-⑦-1'!R11)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G12" s="77"/>
      <c r="AH12" s="77"/>
      <c r="AL12" s="77"/>
    </row>
    <row r="13" spans="1:38" s="77" customFormat="1" ht="18.75" customHeight="1" x14ac:dyDescent="0.15">
      <c r="B13" s="385" t="s">
        <v>4</v>
      </c>
      <c r="C13" s="385"/>
      <c r="D13" s="322">
        <v>1</v>
      </c>
      <c r="E13" s="831" t="str">
        <f>IF(ISBLANK('シート2-⑦-1'!E13),"",'シート2-⑦-1'!E13)</f>
        <v>オンライン</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324">
        <v>2</v>
      </c>
      <c r="E14" s="834" t="str">
        <f>IF(ISBLANK('シート2-⑦-1'!E14),"",'シート2-⑦-1'!E14)</f>
        <v>―</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114</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115</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119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4"/>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38"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38"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87" customFormat="1" ht="32.1" customHeight="1" x14ac:dyDescent="0.15">
      <c r="A7" s="88"/>
      <c r="B7" s="851" t="s">
        <v>512</v>
      </c>
      <c r="C7" s="851"/>
      <c r="D7" s="613" t="str">
        <f>'シート2-⑦-5'!D7:AC7</f>
        <v>⑦-5ケアマネジメントに必要な基礎知識及び技術「モニタリング及び評価」　</v>
      </c>
      <c r="E7" s="613"/>
      <c r="F7" s="613"/>
      <c r="G7" s="613"/>
      <c r="H7" s="613"/>
      <c r="I7" s="613"/>
      <c r="J7" s="613"/>
      <c r="K7" s="613"/>
      <c r="L7" s="613"/>
      <c r="M7" s="613"/>
      <c r="N7" s="613"/>
      <c r="O7" s="613"/>
      <c r="P7" s="613"/>
      <c r="Q7" s="613"/>
      <c r="R7" s="613"/>
      <c r="S7" s="613"/>
      <c r="T7" s="613"/>
      <c r="U7" s="613"/>
      <c r="V7" s="613"/>
      <c r="W7" s="613"/>
      <c r="X7" s="613"/>
      <c r="Y7" s="613"/>
      <c r="Z7" s="613"/>
      <c r="AA7" s="613"/>
      <c r="AB7" s="613"/>
      <c r="AC7" s="614"/>
      <c r="AE7" s="340"/>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322">
        <v>1</v>
      </c>
      <c r="E10" s="843" t="str">
        <f>IF(ISBLANK('シート2-⑦-1'!E10),"",'シート2-⑦-1'!E10)</f>
        <v/>
      </c>
      <c r="F10" s="844"/>
      <c r="G10" s="844"/>
      <c r="H10" s="844"/>
      <c r="I10" s="845"/>
      <c r="J10" s="447" t="s">
        <v>30</v>
      </c>
      <c r="K10" s="357"/>
      <c r="L10" s="323">
        <v>1</v>
      </c>
      <c r="M10" s="846" t="str">
        <f>IF(ISBLANK('シート2-⑦-1'!M10),"",'シート2-⑦-1'!M10)</f>
        <v/>
      </c>
      <c r="N10" s="847"/>
      <c r="O10" s="847"/>
      <c r="P10" s="848"/>
      <c r="Q10" s="91" t="s">
        <v>1</v>
      </c>
      <c r="R10" s="846" t="str">
        <f>IF(ISBLANK('シート2-⑦-1'!R10),"",'シート2-⑦-1'!R10)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324">
        <v>2</v>
      </c>
      <c r="E11" s="837" t="s">
        <v>566</v>
      </c>
      <c r="F11" s="838"/>
      <c r="G11" s="838"/>
      <c r="H11" s="838"/>
      <c r="I11" s="839"/>
      <c r="J11" s="447"/>
      <c r="K11" s="357"/>
      <c r="L11" s="323">
        <v>2</v>
      </c>
      <c r="M11" s="840" t="str">
        <f>IF(ISBLANK('シート2-⑦-1'!M11),"",'シート2-⑦-1'!M11)</f>
        <v/>
      </c>
      <c r="N11" s="841"/>
      <c r="O11" s="841"/>
      <c r="P11" s="842"/>
      <c r="Q11" s="91" t="s">
        <v>1</v>
      </c>
      <c r="R11" s="840" t="str">
        <f>IF(ISBLANK('シート2-⑦-1'!R11),"",'シート2-⑦-1'!R11)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G12" s="77"/>
      <c r="AH12" s="77"/>
      <c r="AL12" s="77"/>
    </row>
    <row r="13" spans="1:38" s="77" customFormat="1" ht="18.75" customHeight="1" x14ac:dyDescent="0.15">
      <c r="B13" s="385" t="s">
        <v>4</v>
      </c>
      <c r="C13" s="385"/>
      <c r="D13" s="322">
        <v>1</v>
      </c>
      <c r="E13" s="831" t="str">
        <f>IF(ISBLANK('シート2-⑦-1'!E13),"",'シート2-⑦-1'!E13)</f>
        <v>オンライン</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324">
        <v>2</v>
      </c>
      <c r="E14" s="834" t="str">
        <f>IF(ISBLANK('シート2-⑦-1'!E14),"",'シート2-⑦-1'!E14)</f>
        <v>―</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114</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115</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119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4"/>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38"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38"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494" t="str">
        <f>'シート2-⑧'!D7:AC7</f>
        <v>⑧介護支援専門員に求められるマネジメント（チームマネジメント）</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89">
        <v>1</v>
      </c>
      <c r="E10" s="843" t="str">
        <f>IF(ISBLANK('シート2-⑧'!E10),"",'シート2-⑧'!E10)</f>
        <v/>
      </c>
      <c r="F10" s="844"/>
      <c r="G10" s="844"/>
      <c r="H10" s="844"/>
      <c r="I10" s="845"/>
      <c r="J10" s="447" t="s">
        <v>30</v>
      </c>
      <c r="K10" s="357"/>
      <c r="L10" s="90">
        <v>1</v>
      </c>
      <c r="M10" s="846" t="str">
        <f>IF(ISBLANK('シート2-⑧'!M10),"",'シート2-⑧'!M10)</f>
        <v/>
      </c>
      <c r="N10" s="847"/>
      <c r="O10" s="847"/>
      <c r="P10" s="848"/>
      <c r="Q10" s="91" t="s">
        <v>1</v>
      </c>
      <c r="R10" s="846" t="str">
        <f>IF(ISBLANK('シート2-⑧'!R10),"",'シート2-⑧'!R10)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92">
        <v>2</v>
      </c>
      <c r="E11" s="837" t="s">
        <v>576</v>
      </c>
      <c r="F11" s="838"/>
      <c r="G11" s="838"/>
      <c r="H11" s="838"/>
      <c r="I11" s="839"/>
      <c r="J11" s="447"/>
      <c r="K11" s="357"/>
      <c r="L11" s="90">
        <v>2</v>
      </c>
      <c r="M11" s="840" t="str">
        <f>IF(ISBLANK('シート2-⑧'!M11),"",'シート2-⑧'!M11)</f>
        <v/>
      </c>
      <c r="N11" s="841"/>
      <c r="O11" s="841"/>
      <c r="P11" s="842"/>
      <c r="Q11" s="91" t="s">
        <v>1</v>
      </c>
      <c r="R11" s="840" t="str">
        <f>IF(ISBLANK('シート2-⑧'!R11),"",'シート2-⑧'!R11)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G12" s="77"/>
      <c r="AH12" s="77"/>
      <c r="AL12" s="77"/>
    </row>
    <row r="13" spans="1:38" s="77" customFormat="1" ht="18.75" customHeight="1" x14ac:dyDescent="0.15">
      <c r="B13" s="385" t="s">
        <v>4</v>
      </c>
      <c r="C13" s="385"/>
      <c r="D13" s="89">
        <v>1</v>
      </c>
      <c r="E13" s="831" t="s">
        <v>577</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92">
        <v>2</v>
      </c>
      <c r="E14" s="834" t="s">
        <v>578</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139</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140</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189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1"/>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38"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38"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'シート2-⑨'!D7:AC7</f>
        <v>⑨地域包括ケアシステム及び社会資源</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89">
        <v>1</v>
      </c>
      <c r="E10" s="843" t="str">
        <f>IF(ISBLANK('シート2-⑨'!E10),"",'シート2-⑨'!E10)</f>
        <v/>
      </c>
      <c r="F10" s="844"/>
      <c r="G10" s="844"/>
      <c r="H10" s="844"/>
      <c r="I10" s="845"/>
      <c r="J10" s="447" t="s">
        <v>30</v>
      </c>
      <c r="K10" s="357"/>
      <c r="L10" s="90">
        <v>1</v>
      </c>
      <c r="M10" s="846" t="str">
        <f>IF(ISBLANK('シート2-⑨'!M10),"",'シート2-⑨'!M10)</f>
        <v/>
      </c>
      <c r="N10" s="847"/>
      <c r="O10" s="847"/>
      <c r="P10" s="848"/>
      <c r="Q10" s="91" t="s">
        <v>190</v>
      </c>
      <c r="R10" s="846" t="str">
        <f>IF(ISBLANK('シート2-⑨'!R10),"",'シート2-⑨'!R10)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92">
        <v>2</v>
      </c>
      <c r="E11" s="837"/>
      <c r="F11" s="838"/>
      <c r="G11" s="838"/>
      <c r="H11" s="838"/>
      <c r="I11" s="839"/>
      <c r="J11" s="447"/>
      <c r="K11" s="357"/>
      <c r="L11" s="90">
        <v>2</v>
      </c>
      <c r="M11" s="840" t="str">
        <f>IF(ISBLANK('シート2-⑨'!M11),"",'シート2-⑨'!M11)</f>
        <v/>
      </c>
      <c r="N11" s="841"/>
      <c r="O11" s="841"/>
      <c r="P11" s="842"/>
      <c r="Q11" s="91" t="s">
        <v>190</v>
      </c>
      <c r="R11" s="840" t="str">
        <f>IF(ISBLANK('シート2-⑨'!R11),"",'シート2-⑨'!R11)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G12" s="77"/>
      <c r="AH12" s="77"/>
      <c r="AL12" s="77"/>
    </row>
    <row r="13" spans="1:38" s="77" customFormat="1" ht="18.75" customHeight="1" x14ac:dyDescent="0.15">
      <c r="B13" s="385" t="s">
        <v>4</v>
      </c>
      <c r="C13" s="385"/>
      <c r="D13" s="89">
        <v>1</v>
      </c>
      <c r="E13" s="831" t="s">
        <v>577</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92">
        <v>2</v>
      </c>
      <c r="E14" s="834" t="s">
        <v>562</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191</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192</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193</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194</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1"/>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38"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38"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'シート2-⑩'!D7:AC7</f>
        <v>⑩ケアマネジメントに必要な医療との連携及び多職種協働の意義</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89">
        <v>1</v>
      </c>
      <c r="E10" s="843" t="str">
        <f>IF(ISBLANK('シート2-⑩'!E10),"",'シート2-⑩'!E10)</f>
        <v/>
      </c>
      <c r="F10" s="844"/>
      <c r="G10" s="844"/>
      <c r="H10" s="844"/>
      <c r="I10" s="845"/>
      <c r="J10" s="447" t="s">
        <v>30</v>
      </c>
      <c r="K10" s="357"/>
      <c r="L10" s="90">
        <v>1</v>
      </c>
      <c r="M10" s="846" t="str">
        <f>IF(ISBLANK('シート2-⑩'!M10),"",'シート2-⑩'!M10)</f>
        <v/>
      </c>
      <c r="N10" s="847"/>
      <c r="O10" s="847"/>
      <c r="P10" s="848"/>
      <c r="Q10" s="91" t="s">
        <v>190</v>
      </c>
      <c r="R10" s="846" t="str">
        <f>IF(ISBLANK('シート2-⑩'!R10),"",'シート2-⑩'!R10)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92">
        <v>2</v>
      </c>
      <c r="E11" s="837" t="str">
        <f>IF(ISBLANK('シート2-⑩'!E11),"",'シート2-⑩'!E11)</f>
        <v>―</v>
      </c>
      <c r="F11" s="838"/>
      <c r="G11" s="838"/>
      <c r="H11" s="838"/>
      <c r="I11" s="839"/>
      <c r="J11" s="447"/>
      <c r="K11" s="357"/>
      <c r="L11" s="90">
        <v>2</v>
      </c>
      <c r="M11" s="840" t="str">
        <f>IF(ISBLANK('シート2-⑩'!M11),"",'シート2-⑩'!M11)</f>
        <v/>
      </c>
      <c r="N11" s="841"/>
      <c r="O11" s="841"/>
      <c r="P11" s="842"/>
      <c r="Q11" s="91" t="s">
        <v>190</v>
      </c>
      <c r="R11" s="840" t="str">
        <f>IF(ISBLANK('シート2-⑩'!R11),"",'シート2-⑩'!R11)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G12" s="77"/>
      <c r="AH12" s="77"/>
      <c r="AL12" s="77"/>
    </row>
    <row r="13" spans="1:38" s="77" customFormat="1" ht="18.75" customHeight="1" x14ac:dyDescent="0.15">
      <c r="B13" s="385" t="s">
        <v>4</v>
      </c>
      <c r="C13" s="385"/>
      <c r="D13" s="89">
        <v>1</v>
      </c>
      <c r="E13" s="831" t="s">
        <v>551</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92">
        <v>2</v>
      </c>
      <c r="E14" s="834" t="s">
        <v>579</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191</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192</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193</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194</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1"/>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38"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38"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'シート2-⑪'!D7:AC7</f>
        <v>⑪ケアマネジメントに係る法令等の理解</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89">
        <v>1</v>
      </c>
      <c r="E10" s="843" t="str">
        <f>IF(ISBLANK('シート2-⑪'!E10),"",'シート2-⑪'!E10)</f>
        <v/>
      </c>
      <c r="F10" s="844"/>
      <c r="G10" s="844"/>
      <c r="H10" s="844"/>
      <c r="I10" s="845"/>
      <c r="J10" s="447" t="s">
        <v>30</v>
      </c>
      <c r="K10" s="357"/>
      <c r="L10" s="90">
        <v>1</v>
      </c>
      <c r="M10" s="846" t="str">
        <f>IF(ISBLANK('シート2-⑪'!M10),"",'シート2-⑪'!M10)</f>
        <v/>
      </c>
      <c r="N10" s="847"/>
      <c r="O10" s="847"/>
      <c r="P10" s="848"/>
      <c r="Q10" s="91" t="s">
        <v>1</v>
      </c>
      <c r="R10" s="846" t="str">
        <f>IF(ISBLANK('シート2-⑪'!R10),"",'シート2-⑪'!R10)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92">
        <v>2</v>
      </c>
      <c r="E11" s="837" t="str">
        <f>IF(ISBLANK('シート2-⑪'!E11),"",'シート2-⑪'!E11)</f>
        <v/>
      </c>
      <c r="F11" s="838"/>
      <c r="G11" s="838"/>
      <c r="H11" s="838"/>
      <c r="I11" s="839"/>
      <c r="J11" s="447"/>
      <c r="K11" s="357"/>
      <c r="L11" s="90">
        <v>2</v>
      </c>
      <c r="M11" s="840" t="str">
        <f>IF(ISBLANK('シート2-⑪'!M11),"",'シート2-⑪'!M11)</f>
        <v/>
      </c>
      <c r="N11" s="841"/>
      <c r="O11" s="841"/>
      <c r="P11" s="842"/>
      <c r="Q11" s="91" t="s">
        <v>1</v>
      </c>
      <c r="R11" s="840" t="str">
        <f>IF(ISBLANK('シート2-⑪'!R11),"",'シート2-⑪'!R11)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G12" s="77"/>
      <c r="AH12" s="77"/>
      <c r="AL12" s="77"/>
    </row>
    <row r="13" spans="1:38" s="77" customFormat="1" ht="18.75" customHeight="1" x14ac:dyDescent="0.15">
      <c r="B13" s="385" t="s">
        <v>4</v>
      </c>
      <c r="C13" s="385"/>
      <c r="D13" s="89">
        <v>1</v>
      </c>
      <c r="E13" s="831" t="s">
        <v>580</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92">
        <v>2</v>
      </c>
      <c r="E14" s="834" t="s">
        <v>562</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139</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193</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194</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1"/>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38"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38"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'シート2-⑫'!D7:AC7</f>
        <v>⑫実習オリエンテーション</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89">
        <v>1</v>
      </c>
      <c r="E10" s="843" t="str">
        <f>IF(ISBLANK('シート2-⑫'!E10),"",'シート2-⑫'!E10)</f>
        <v/>
      </c>
      <c r="F10" s="844"/>
      <c r="G10" s="844"/>
      <c r="H10" s="844"/>
      <c r="I10" s="845"/>
      <c r="J10" s="447" t="s">
        <v>30</v>
      </c>
      <c r="K10" s="357"/>
      <c r="L10" s="90">
        <v>1</v>
      </c>
      <c r="M10" s="846" t="str">
        <f>IF(ISBLANK('シート2-⑫'!M10),"",'シート2-⑫'!M10)</f>
        <v/>
      </c>
      <c r="N10" s="847"/>
      <c r="O10" s="847"/>
      <c r="P10" s="848"/>
      <c r="Q10" s="91" t="s">
        <v>1</v>
      </c>
      <c r="R10" s="846" t="str">
        <f>IF(ISBLANK('シート2-⑫'!R10),"",'シート2-⑫'!R10)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92">
        <v>2</v>
      </c>
      <c r="E11" s="837" t="str">
        <f>IF(ISBLANK('シート2-⑫'!E11),"",'シート2-⑫'!E11)</f>
        <v/>
      </c>
      <c r="F11" s="838"/>
      <c r="G11" s="838"/>
      <c r="H11" s="838"/>
      <c r="I11" s="839"/>
      <c r="J11" s="447"/>
      <c r="K11" s="357"/>
      <c r="L11" s="90">
        <v>2</v>
      </c>
      <c r="M11" s="840" t="str">
        <f>IF(ISBLANK('シート2-⑫'!M11),"",'シート2-⑫'!M11)</f>
        <v/>
      </c>
      <c r="N11" s="841"/>
      <c r="O11" s="841"/>
      <c r="P11" s="842"/>
      <c r="Q11" s="91" t="s">
        <v>1</v>
      </c>
      <c r="R11" s="840" t="str">
        <f>IF(ISBLANK('シート2-⑫'!R11),"",'シート2-⑫'!R11)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G12" s="77"/>
      <c r="AH12" s="77"/>
      <c r="AL12" s="77"/>
    </row>
    <row r="13" spans="1:38" s="77" customFormat="1" ht="18.75" customHeight="1" x14ac:dyDescent="0.15">
      <c r="B13" s="385" t="s">
        <v>4</v>
      </c>
      <c r="C13" s="385"/>
      <c r="D13" s="89">
        <v>1</v>
      </c>
      <c r="E13" s="831" t="s">
        <v>549</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92">
        <v>2</v>
      </c>
      <c r="E14" s="834" t="s">
        <v>562</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139</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140</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189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1"/>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38"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38"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'シート2-⑬'!D7:AC7</f>
        <v>⑬ケアマネジマントの基礎技術に関する実習</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89">
        <v>1</v>
      </c>
      <c r="E10" s="843" t="str">
        <f>IF(ISBLANK('シート2-⑬'!E10),"",'シート2-⑬'!E10)</f>
        <v/>
      </c>
      <c r="F10" s="844"/>
      <c r="G10" s="844"/>
      <c r="H10" s="844"/>
      <c r="I10" s="845"/>
      <c r="J10" s="447" t="s">
        <v>30</v>
      </c>
      <c r="K10" s="357"/>
      <c r="L10" s="90">
        <v>1</v>
      </c>
      <c r="M10" s="846" t="str">
        <f>IF(ISBLANK('シート2-⑬'!M10),"",'シート2-⑬'!M10)</f>
        <v/>
      </c>
      <c r="N10" s="847"/>
      <c r="O10" s="847"/>
      <c r="P10" s="848"/>
      <c r="Q10" s="91" t="s">
        <v>1</v>
      </c>
      <c r="R10" s="846" t="str">
        <f>IF(ISBLANK('シート2-⑬'!R10),"",'シート2-⑬'!R10)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92">
        <v>2</v>
      </c>
      <c r="E11" s="837" t="str">
        <f>IF(ISBLANK('シート2-⑬'!E11),"",'シート2-⑬'!E11)</f>
        <v>―</v>
      </c>
      <c r="F11" s="838"/>
      <c r="G11" s="838"/>
      <c r="H11" s="838"/>
      <c r="I11" s="839"/>
      <c r="J11" s="447"/>
      <c r="K11" s="357"/>
      <c r="L11" s="90">
        <v>2</v>
      </c>
      <c r="M11" s="840" t="str">
        <f>IF(ISBLANK('シート2-⑬'!M11),"",'シート2-⑬'!M11)</f>
        <v/>
      </c>
      <c r="N11" s="841"/>
      <c r="O11" s="841"/>
      <c r="P11" s="842"/>
      <c r="Q11" s="91" t="s">
        <v>1</v>
      </c>
      <c r="R11" s="840" t="str">
        <f>IF(ISBLANK('シート2-⑬'!R11),"",'シート2-⑬'!R11)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G12" s="77"/>
      <c r="AH12" s="77"/>
      <c r="AL12" s="77"/>
    </row>
    <row r="13" spans="1:38" s="77" customFormat="1" ht="18.75" customHeight="1" x14ac:dyDescent="0.15">
      <c r="B13" s="385" t="s">
        <v>4</v>
      </c>
      <c r="C13" s="385"/>
      <c r="D13" s="89">
        <v>1</v>
      </c>
      <c r="E13" s="831" t="str">
        <f>IF(ISBLANK('シート2-⑬'!E13),"",'シート2-⑬'!E13)</f>
        <v>オンライン</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92">
        <v>2</v>
      </c>
      <c r="E14" s="834" t="str">
        <f>IF(ISBLANK('シート2-⑬'!E14),"",'シート2-⑬'!E14)</f>
        <v>―</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139</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140</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189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G70"/>
  <sheetViews>
    <sheetView showGridLines="0" zoomScaleNormal="100" workbookViewId="0">
      <selection activeCell="B5" sqref="B5"/>
    </sheetView>
  </sheetViews>
  <sheetFormatPr defaultColWidth="9" defaultRowHeight="13.5" x14ac:dyDescent="0.15"/>
  <cols>
    <col min="1" max="1" width="3.75" style="38" customWidth="1"/>
    <col min="2" max="2" width="4.75" style="38" customWidth="1"/>
    <col min="3" max="3" width="54" style="38" customWidth="1"/>
    <col min="4" max="5" width="11.25" style="38" customWidth="1"/>
    <col min="6" max="6" width="3.75" style="38" customWidth="1"/>
    <col min="7" max="16384" width="9" style="38"/>
  </cols>
  <sheetData>
    <row r="1" spans="1:6" x14ac:dyDescent="0.15">
      <c r="A1" s="158" t="s">
        <v>647</v>
      </c>
      <c r="B1" s="157"/>
      <c r="C1" s="157"/>
      <c r="D1" s="157"/>
      <c r="E1" s="157"/>
      <c r="F1" s="157"/>
    </row>
    <row r="3" spans="1:6" ht="22.5" customHeight="1" x14ac:dyDescent="0.15">
      <c r="A3" s="581" t="s">
        <v>246</v>
      </c>
      <c r="B3" s="581"/>
      <c r="C3" s="581"/>
      <c r="D3" s="581"/>
      <c r="E3" s="581"/>
      <c r="F3" s="581"/>
    </row>
    <row r="4" spans="1:6" ht="15" customHeight="1" x14ac:dyDescent="0.15">
      <c r="A4" s="77"/>
      <c r="B4" s="77"/>
      <c r="C4" s="77"/>
      <c r="D4" s="77"/>
      <c r="E4" s="77"/>
      <c r="F4" s="77"/>
    </row>
    <row r="5" spans="1:6" ht="18.75" customHeight="1" x14ac:dyDescent="0.15">
      <c r="A5" s="77"/>
      <c r="B5" s="77" t="s">
        <v>151</v>
      </c>
      <c r="C5" s="77"/>
      <c r="D5" s="77"/>
      <c r="E5" s="77"/>
      <c r="F5" s="77"/>
    </row>
    <row r="6" spans="1:6" ht="18.75" customHeight="1" x14ac:dyDescent="0.15">
      <c r="A6" s="77"/>
      <c r="B6" s="77" t="s">
        <v>130</v>
      </c>
      <c r="C6" s="77"/>
      <c r="D6" s="77"/>
      <c r="E6" s="77"/>
      <c r="F6" s="77"/>
    </row>
    <row r="7" spans="1:6" ht="18.75" customHeight="1" x14ac:dyDescent="0.15">
      <c r="A7" s="77"/>
      <c r="B7" s="77"/>
      <c r="C7" s="600"/>
      <c r="D7" s="601"/>
      <c r="E7" s="77"/>
      <c r="F7" s="77"/>
    </row>
    <row r="8" spans="1:6" ht="15" customHeight="1" x14ac:dyDescent="0.15">
      <c r="A8" s="77"/>
      <c r="B8" s="77"/>
      <c r="C8" s="77"/>
      <c r="D8" s="77"/>
      <c r="E8" s="77"/>
      <c r="F8" s="77"/>
    </row>
    <row r="9" spans="1:6" ht="18.75" customHeight="1" x14ac:dyDescent="0.15">
      <c r="A9" s="77"/>
      <c r="B9" s="602" t="s">
        <v>127</v>
      </c>
      <c r="C9" s="604"/>
      <c r="D9" s="604"/>
      <c r="E9" s="605"/>
      <c r="F9" s="77"/>
    </row>
    <row r="10" spans="1:6" ht="18.75" customHeight="1" x14ac:dyDescent="0.15">
      <c r="A10" s="77"/>
      <c r="B10" s="606" t="s">
        <v>116</v>
      </c>
      <c r="C10" s="607"/>
      <c r="D10" s="607"/>
      <c r="E10" s="608"/>
      <c r="F10" s="77"/>
    </row>
    <row r="11" spans="1:6" ht="18.75" customHeight="1" x14ac:dyDescent="0.15">
      <c r="A11" s="77"/>
      <c r="B11" s="609" t="s">
        <v>129</v>
      </c>
      <c r="C11" s="610"/>
      <c r="D11" s="610"/>
      <c r="E11" s="611"/>
      <c r="F11" s="77"/>
    </row>
    <row r="12" spans="1:6" ht="18.75" customHeight="1" x14ac:dyDescent="0.15">
      <c r="A12" s="77"/>
      <c r="B12" s="612" t="s">
        <v>128</v>
      </c>
      <c r="C12" s="613"/>
      <c r="D12" s="613"/>
      <c r="E12" s="614"/>
      <c r="F12" s="77"/>
    </row>
    <row r="13" spans="1:6" ht="18.75" customHeight="1" x14ac:dyDescent="0.15">
      <c r="A13" s="77"/>
      <c r="B13" s="77"/>
      <c r="C13" s="77"/>
      <c r="D13" s="77"/>
      <c r="E13" s="77"/>
      <c r="F13" s="77"/>
    </row>
    <row r="14" spans="1:6" ht="18.75" customHeight="1" x14ac:dyDescent="0.15">
      <c r="A14" s="77"/>
      <c r="B14" s="77"/>
      <c r="C14" s="77"/>
      <c r="D14" s="77"/>
      <c r="E14" s="77"/>
      <c r="F14" s="77"/>
    </row>
    <row r="15" spans="1:6" ht="18.75" customHeight="1" x14ac:dyDescent="0.15">
      <c r="A15" s="77"/>
      <c r="B15" s="602" t="s">
        <v>511</v>
      </c>
      <c r="C15" s="603"/>
      <c r="D15" s="615" t="s">
        <v>122</v>
      </c>
      <c r="E15" s="605"/>
      <c r="F15" s="77"/>
    </row>
    <row r="16" spans="1:6" ht="25.5" customHeight="1" x14ac:dyDescent="0.15">
      <c r="A16" s="77"/>
      <c r="B16" s="154" t="s">
        <v>73</v>
      </c>
      <c r="C16" s="320" t="s">
        <v>255</v>
      </c>
      <c r="D16" s="230" t="s">
        <v>72</v>
      </c>
      <c r="E16" s="231" t="s">
        <v>131</v>
      </c>
      <c r="F16" s="77"/>
    </row>
    <row r="17" spans="1:6" ht="25.5" customHeight="1" x14ac:dyDescent="0.15">
      <c r="A17" s="77"/>
      <c r="B17" s="155" t="s">
        <v>114</v>
      </c>
      <c r="C17" s="318" t="s">
        <v>256</v>
      </c>
      <c r="D17" s="66" t="s">
        <v>71</v>
      </c>
      <c r="E17" s="67" t="s">
        <v>117</v>
      </c>
      <c r="F17" s="77"/>
    </row>
    <row r="18" spans="1:6" ht="25.5" customHeight="1" x14ac:dyDescent="0.15">
      <c r="A18" s="77"/>
      <c r="B18" s="155" t="s">
        <v>115</v>
      </c>
      <c r="C18" s="318" t="s">
        <v>257</v>
      </c>
      <c r="D18" s="66" t="s">
        <v>71</v>
      </c>
      <c r="E18" s="67" t="s">
        <v>131</v>
      </c>
      <c r="F18" s="77"/>
    </row>
    <row r="19" spans="1:6" ht="25.5" customHeight="1" x14ac:dyDescent="0.15">
      <c r="A19" s="77"/>
      <c r="B19" s="155" t="s">
        <v>119</v>
      </c>
      <c r="C19" s="318" t="s">
        <v>258</v>
      </c>
      <c r="D19" s="66" t="s">
        <v>71</v>
      </c>
      <c r="E19" s="67" t="s">
        <v>117</v>
      </c>
      <c r="F19" s="77"/>
    </row>
    <row r="20" spans="1:6" ht="25.5" customHeight="1" x14ac:dyDescent="0.15">
      <c r="A20" s="77"/>
      <c r="B20" s="155" t="s">
        <v>120</v>
      </c>
      <c r="C20" s="318" t="s">
        <v>259</v>
      </c>
      <c r="D20" s="66" t="s">
        <v>71</v>
      </c>
      <c r="E20" s="67" t="s">
        <v>117</v>
      </c>
      <c r="F20" s="77"/>
    </row>
    <row r="21" spans="1:6" ht="25.5" customHeight="1" x14ac:dyDescent="0.15">
      <c r="A21" s="77"/>
      <c r="B21" s="155" t="s">
        <v>121</v>
      </c>
      <c r="C21" s="318" t="s">
        <v>260</v>
      </c>
      <c r="D21" s="66" t="s">
        <v>71</v>
      </c>
      <c r="E21" s="67" t="s">
        <v>117</v>
      </c>
      <c r="F21" s="77"/>
    </row>
    <row r="22" spans="1:6" ht="25.5" customHeight="1" x14ac:dyDescent="0.15">
      <c r="A22" s="77"/>
      <c r="B22" s="155" t="s">
        <v>261</v>
      </c>
      <c r="C22" s="318" t="s">
        <v>292</v>
      </c>
      <c r="D22" s="66" t="s">
        <v>71</v>
      </c>
      <c r="E22" s="67" t="s">
        <v>117</v>
      </c>
      <c r="F22" s="77"/>
    </row>
    <row r="23" spans="1:6" ht="25.5" customHeight="1" x14ac:dyDescent="0.15">
      <c r="A23" s="77"/>
      <c r="B23" s="155" t="s">
        <v>262</v>
      </c>
      <c r="C23" s="318" t="s">
        <v>293</v>
      </c>
      <c r="D23" s="66" t="s">
        <v>71</v>
      </c>
      <c r="E23" s="67" t="s">
        <v>117</v>
      </c>
      <c r="F23" s="77"/>
    </row>
    <row r="24" spans="1:6" ht="25.5" customHeight="1" x14ac:dyDescent="0.15">
      <c r="A24" s="77"/>
      <c r="B24" s="155" t="s">
        <v>263</v>
      </c>
      <c r="C24" s="318" t="s">
        <v>294</v>
      </c>
      <c r="D24" s="66" t="s">
        <v>71</v>
      </c>
      <c r="E24" s="67" t="s">
        <v>117</v>
      </c>
      <c r="F24" s="77"/>
    </row>
    <row r="25" spans="1:6" ht="25.5" customHeight="1" x14ac:dyDescent="0.15">
      <c r="A25" s="77"/>
      <c r="B25" s="155" t="s">
        <v>264</v>
      </c>
      <c r="C25" s="318" t="s">
        <v>295</v>
      </c>
      <c r="D25" s="66" t="s">
        <v>71</v>
      </c>
      <c r="E25" s="67" t="s">
        <v>117</v>
      </c>
      <c r="F25" s="77"/>
    </row>
    <row r="26" spans="1:6" ht="25.5" customHeight="1" x14ac:dyDescent="0.15">
      <c r="A26" s="77"/>
      <c r="B26" s="155" t="s">
        <v>265</v>
      </c>
      <c r="C26" s="318" t="s">
        <v>296</v>
      </c>
      <c r="D26" s="66" t="s">
        <v>71</v>
      </c>
      <c r="E26" s="67" t="s">
        <v>117</v>
      </c>
      <c r="F26" s="77"/>
    </row>
    <row r="27" spans="1:6" ht="25.5" customHeight="1" x14ac:dyDescent="0.15">
      <c r="A27" s="77"/>
      <c r="B27" s="155" t="s">
        <v>266</v>
      </c>
      <c r="C27" s="318" t="s">
        <v>267</v>
      </c>
      <c r="D27" s="66" t="s">
        <v>460</v>
      </c>
      <c r="E27" s="67" t="s">
        <v>461</v>
      </c>
      <c r="F27" s="77"/>
    </row>
    <row r="28" spans="1:6" ht="25.5" customHeight="1" x14ac:dyDescent="0.15">
      <c r="A28" s="77"/>
      <c r="B28" s="155" t="s">
        <v>268</v>
      </c>
      <c r="C28" s="318" t="s">
        <v>269</v>
      </c>
      <c r="D28" s="66" t="s">
        <v>460</v>
      </c>
      <c r="E28" s="67" t="s">
        <v>463</v>
      </c>
      <c r="F28" s="77"/>
    </row>
    <row r="29" spans="1:6" ht="25.5" customHeight="1" x14ac:dyDescent="0.15">
      <c r="A29" s="77"/>
      <c r="B29" s="155" t="s">
        <v>270</v>
      </c>
      <c r="C29" s="318" t="s">
        <v>271</v>
      </c>
      <c r="D29" s="66" t="s">
        <v>460</v>
      </c>
      <c r="E29" s="67" t="s">
        <v>461</v>
      </c>
      <c r="F29" s="77"/>
    </row>
    <row r="30" spans="1:6" ht="25.5" customHeight="1" x14ac:dyDescent="0.15">
      <c r="A30" s="77"/>
      <c r="B30" s="155" t="s">
        <v>272</v>
      </c>
      <c r="C30" s="318" t="s">
        <v>273</v>
      </c>
      <c r="D30" s="66" t="s">
        <v>460</v>
      </c>
      <c r="E30" s="67" t="s">
        <v>461</v>
      </c>
      <c r="F30" s="77"/>
    </row>
    <row r="31" spans="1:6" ht="25.5" customHeight="1" x14ac:dyDescent="0.15">
      <c r="A31" s="77"/>
      <c r="B31" s="155" t="s">
        <v>274</v>
      </c>
      <c r="C31" s="318" t="s">
        <v>275</v>
      </c>
      <c r="D31" s="66" t="s">
        <v>460</v>
      </c>
      <c r="E31" s="67" t="s">
        <v>461</v>
      </c>
      <c r="F31" s="77"/>
    </row>
    <row r="32" spans="1:6" ht="25.5" customHeight="1" x14ac:dyDescent="0.15">
      <c r="A32" s="77"/>
      <c r="B32" s="155" t="s">
        <v>276</v>
      </c>
      <c r="C32" s="318" t="s">
        <v>277</v>
      </c>
      <c r="D32" s="66" t="s">
        <v>460</v>
      </c>
      <c r="E32" s="67" t="s">
        <v>461</v>
      </c>
      <c r="F32" s="77"/>
    </row>
    <row r="33" spans="1:7" ht="25.5" customHeight="1" x14ac:dyDescent="0.15">
      <c r="A33" s="77"/>
      <c r="B33" s="155" t="s">
        <v>278</v>
      </c>
      <c r="C33" s="318" t="s">
        <v>279</v>
      </c>
      <c r="D33" s="66" t="s">
        <v>460</v>
      </c>
      <c r="E33" s="67" t="s">
        <v>464</v>
      </c>
      <c r="F33" s="77"/>
    </row>
    <row r="34" spans="1:7" ht="25.5" customHeight="1" x14ac:dyDescent="0.15">
      <c r="A34" s="77"/>
      <c r="B34" s="155" t="s">
        <v>280</v>
      </c>
      <c r="C34" s="318" t="s">
        <v>286</v>
      </c>
      <c r="D34" s="66" t="s">
        <v>462</v>
      </c>
      <c r="E34" s="67" t="s">
        <v>461</v>
      </c>
      <c r="F34" s="77"/>
    </row>
    <row r="35" spans="1:7" ht="25.5" customHeight="1" x14ac:dyDescent="0.15">
      <c r="A35" s="77"/>
      <c r="B35" s="155" t="s">
        <v>281</v>
      </c>
      <c r="C35" s="318" t="s">
        <v>287</v>
      </c>
      <c r="D35" s="66" t="s">
        <v>460</v>
      </c>
      <c r="E35" s="67" t="s">
        <v>461</v>
      </c>
      <c r="F35" s="77"/>
    </row>
    <row r="36" spans="1:7" ht="25.5" customHeight="1" x14ac:dyDescent="0.15">
      <c r="A36" s="77"/>
      <c r="B36" s="155" t="s">
        <v>282</v>
      </c>
      <c r="C36" s="318" t="s">
        <v>288</v>
      </c>
      <c r="D36" s="66" t="s">
        <v>460</v>
      </c>
      <c r="E36" s="67" t="s">
        <v>461</v>
      </c>
      <c r="F36" s="77"/>
    </row>
    <row r="37" spans="1:7" ht="25.5" customHeight="1" x14ac:dyDescent="0.15">
      <c r="A37" s="77"/>
      <c r="B37" s="155" t="s">
        <v>283</v>
      </c>
      <c r="C37" s="318" t="s">
        <v>289</v>
      </c>
      <c r="D37" s="66" t="s">
        <v>460</v>
      </c>
      <c r="E37" s="67" t="s">
        <v>461</v>
      </c>
      <c r="F37" s="77"/>
    </row>
    <row r="38" spans="1:7" ht="36" x14ac:dyDescent="0.15">
      <c r="A38" s="77"/>
      <c r="B38" s="155" t="s">
        <v>284</v>
      </c>
      <c r="C38" s="318" t="s">
        <v>290</v>
      </c>
      <c r="D38" s="66" t="s">
        <v>460</v>
      </c>
      <c r="E38" s="67" t="s">
        <v>461</v>
      </c>
      <c r="F38" s="77"/>
    </row>
    <row r="39" spans="1:7" ht="25.5" customHeight="1" x14ac:dyDescent="0.15">
      <c r="A39" s="77"/>
      <c r="B39" s="155" t="s">
        <v>285</v>
      </c>
      <c r="C39" s="318" t="s">
        <v>291</v>
      </c>
      <c r="D39" s="66" t="s">
        <v>460</v>
      </c>
      <c r="E39" s="67" t="s">
        <v>461</v>
      </c>
      <c r="F39" s="77"/>
    </row>
    <row r="40" spans="1:7" ht="25.5" customHeight="1" x14ac:dyDescent="0.15">
      <c r="A40" s="77"/>
      <c r="B40" s="155" t="s">
        <v>297</v>
      </c>
      <c r="C40" s="318" t="s">
        <v>298</v>
      </c>
      <c r="D40" s="66" t="s">
        <v>460</v>
      </c>
      <c r="E40" s="67" t="s">
        <v>461</v>
      </c>
      <c r="F40" s="77"/>
    </row>
    <row r="41" spans="1:7" ht="25.5" customHeight="1" x14ac:dyDescent="0.15">
      <c r="A41" s="77"/>
      <c r="B41" s="156" t="s">
        <v>299</v>
      </c>
      <c r="C41" s="319" t="s">
        <v>300</v>
      </c>
      <c r="D41" s="68" t="s">
        <v>460</v>
      </c>
      <c r="E41" s="69" t="s">
        <v>461</v>
      </c>
      <c r="F41" s="77"/>
    </row>
    <row r="42" spans="1:7" s="157" customFormat="1" ht="9.75" customHeight="1" x14ac:dyDescent="0.15">
      <c r="A42" s="158"/>
      <c r="B42" s="158"/>
      <c r="C42" s="158"/>
      <c r="D42" s="158"/>
      <c r="E42" s="158"/>
      <c r="F42" s="158"/>
      <c r="G42" s="158"/>
    </row>
    <row r="43" spans="1:7" s="157" customFormat="1" ht="9.75" customHeight="1" x14ac:dyDescent="0.15">
      <c r="A43" s="158"/>
      <c r="B43" s="158"/>
      <c r="C43" s="158"/>
      <c r="D43" s="158"/>
      <c r="E43" s="158"/>
      <c r="F43" s="158"/>
      <c r="G43" s="158"/>
    </row>
    <row r="44" spans="1:7" ht="12" customHeight="1" x14ac:dyDescent="0.15">
      <c r="A44" s="77"/>
      <c r="B44" s="232" t="s">
        <v>249</v>
      </c>
      <c r="C44" s="278"/>
      <c r="D44" s="278"/>
      <c r="E44" s="77"/>
      <c r="F44" s="77"/>
    </row>
    <row r="45" spans="1:7" s="157" customFormat="1" ht="12" customHeight="1" x14ac:dyDescent="0.15">
      <c r="A45" s="158"/>
      <c r="B45" s="281"/>
      <c r="C45" s="282"/>
      <c r="D45" s="283"/>
      <c r="E45" s="284"/>
      <c r="F45" s="158"/>
    </row>
    <row r="46" spans="1:7" s="157" customFormat="1" ht="12" customHeight="1" x14ac:dyDescent="0.15">
      <c r="A46" s="158"/>
      <c r="B46" s="285"/>
      <c r="C46" s="286"/>
      <c r="D46" s="287"/>
      <c r="E46" s="288"/>
      <c r="F46" s="158"/>
    </row>
    <row r="47" spans="1:7" s="157" customFormat="1" ht="12" customHeight="1" x14ac:dyDescent="0.15">
      <c r="A47" s="158"/>
      <c r="B47" s="285"/>
      <c r="C47" s="286"/>
      <c r="D47" s="287"/>
      <c r="E47" s="288"/>
      <c r="F47" s="158"/>
    </row>
    <row r="48" spans="1:7" s="157" customFormat="1" ht="12" customHeight="1" x14ac:dyDescent="0.15">
      <c r="A48" s="158"/>
      <c r="B48" s="285"/>
      <c r="C48" s="599"/>
      <c r="D48" s="599"/>
      <c r="E48" s="288"/>
      <c r="F48" s="158"/>
    </row>
    <row r="49" spans="1:6" s="157" customFormat="1" ht="12" customHeight="1" x14ac:dyDescent="0.15">
      <c r="A49" s="158"/>
      <c r="B49" s="289"/>
      <c r="C49" s="290"/>
      <c r="D49" s="291"/>
      <c r="E49" s="288"/>
      <c r="F49" s="158"/>
    </row>
    <row r="50" spans="1:6" s="157" customFormat="1" ht="12" customHeight="1" x14ac:dyDescent="0.15">
      <c r="A50" s="158"/>
      <c r="B50" s="289"/>
      <c r="C50" s="286"/>
      <c r="D50" s="291"/>
      <c r="E50" s="288"/>
      <c r="F50" s="158"/>
    </row>
    <row r="51" spans="1:6" s="157" customFormat="1" ht="12" customHeight="1" x14ac:dyDescent="0.15">
      <c r="A51" s="158"/>
      <c r="B51" s="292"/>
      <c r="C51" s="293"/>
      <c r="D51" s="294"/>
      <c r="E51" s="295"/>
      <c r="F51" s="158"/>
    </row>
    <row r="52" spans="1:6" s="157" customFormat="1" ht="12" customHeight="1" x14ac:dyDescent="0.15">
      <c r="A52" s="158"/>
      <c r="B52" s="159"/>
      <c r="C52" s="279"/>
      <c r="D52" s="159"/>
      <c r="E52" s="159"/>
      <c r="F52" s="158"/>
    </row>
    <row r="53" spans="1:6" s="157" customFormat="1" ht="12" customHeight="1" x14ac:dyDescent="0.15"/>
    <row r="54" spans="1:6" s="157" customFormat="1" ht="12" customHeight="1" x14ac:dyDescent="0.15"/>
    <row r="55" spans="1:6" s="157" customFormat="1" ht="12" customHeight="1" x14ac:dyDescent="0.15">
      <c r="C55" s="280"/>
    </row>
    <row r="56" spans="1:6" s="157" customFormat="1" x14ac:dyDescent="0.15"/>
    <row r="57" spans="1:6" s="157" customFormat="1" x14ac:dyDescent="0.15"/>
    <row r="58" spans="1:6" s="157" customFormat="1" x14ac:dyDescent="0.15"/>
    <row r="59" spans="1:6" s="157" customFormat="1" x14ac:dyDescent="0.15"/>
    <row r="60" spans="1:6" s="157" customFormat="1" x14ac:dyDescent="0.15"/>
    <row r="61" spans="1:6" s="157" customFormat="1" x14ac:dyDescent="0.15"/>
    <row r="62" spans="1:6" s="157" customFormat="1" x14ac:dyDescent="0.15"/>
    <row r="63" spans="1:6" s="157" customFormat="1" x14ac:dyDescent="0.15"/>
    <row r="64" spans="1:6" s="157" customFormat="1" x14ac:dyDescent="0.15"/>
    <row r="65" spans="1:6" s="157" customFormat="1" x14ac:dyDescent="0.15"/>
    <row r="66" spans="1:6" s="157" customFormat="1" x14ac:dyDescent="0.15"/>
    <row r="67" spans="1:6" s="157" customFormat="1" x14ac:dyDescent="0.15"/>
    <row r="68" spans="1:6" s="157" customFormat="1" x14ac:dyDescent="0.15"/>
    <row r="69" spans="1:6" s="157" customFormat="1" x14ac:dyDescent="0.15"/>
    <row r="70" spans="1:6" x14ac:dyDescent="0.15">
      <c r="A70" s="157"/>
      <c r="B70" s="157"/>
      <c r="C70" s="157"/>
      <c r="D70" s="157"/>
      <c r="E70" s="157"/>
      <c r="F70" s="157"/>
    </row>
  </sheetData>
  <mergeCells count="9">
    <mergeCell ref="C48:D48"/>
    <mergeCell ref="C7:D7"/>
    <mergeCell ref="A3:F3"/>
    <mergeCell ref="B15:C15"/>
    <mergeCell ref="B9:E9"/>
    <mergeCell ref="B10:E10"/>
    <mergeCell ref="B11:E11"/>
    <mergeCell ref="B12:E12"/>
    <mergeCell ref="D15:E15"/>
  </mergeCells>
  <phoneticPr fontId="1"/>
  <hyperlinks>
    <hyperlink ref="D16" location="'シート2-①'!Print_Area" display="シート2"/>
    <hyperlink ref="E16" location="'シート3-①'!Print_Area" display="シート3"/>
    <hyperlink ref="D17" location="'シート2-②'!Print_Area" display="シート2"/>
    <hyperlink ref="B10" location="'1'!A1" display="1．研修記録シート1（目標）"/>
    <hyperlink ref="E17" location="'シート3-②'!Print_Area" display="シート3"/>
    <hyperlink ref="B10:E10" location="シート1!A1" display="1．研修記録シート1（目標）"/>
    <hyperlink ref="D18" location="'シート2-③'!Print_Area" display="シート2"/>
    <hyperlink ref="E18" location="'シート3-③'!Print_Area" display="シート3"/>
    <hyperlink ref="D19" location="'シート2-④'!Print_Area" display="シート2"/>
    <hyperlink ref="D20" location="'シート2-⑤'!Print_Area" display="シート2"/>
    <hyperlink ref="D21" location="'シート2-⑥'!Print_Area" display="シート2"/>
    <hyperlink ref="D22" location="'シート2-⑦-1'!Print_Area" display="シート2"/>
    <hyperlink ref="D23" location="'シート2-⑦-2'!Print_Area" display="シート2"/>
    <hyperlink ref="D24" location="'シート2-⑦-3'!Print_Area" display="シート2"/>
    <hyperlink ref="D25" location="'シート2-⑦-4'!Print_Area" display="シート2"/>
    <hyperlink ref="D26" location="'シート2-⑦-5'!Print_Area" display="シート2"/>
    <hyperlink ref="E19" location="'シート3-④'!Print_Area" display="シート3"/>
    <hyperlink ref="E20" location="'シート3-⑤'!Print_Area" display="シート3"/>
    <hyperlink ref="E21" location="'シート3-⑥'!Print_Area" display="シート3"/>
    <hyperlink ref="E22" location="'シート3-⑦-1'!Print_Area" display="シート3"/>
    <hyperlink ref="E23" location="'シート3-⑦-2'!Print_Area" display="シート3"/>
    <hyperlink ref="E24" location="'シート3-⑦-3'!Print_Area" display="シート3"/>
    <hyperlink ref="E25" location="'シート3-⑦-4'!Print_Area" display="シート3"/>
    <hyperlink ref="D27" location="'シート2-⑧'!Print_Area" display="シート2"/>
    <hyperlink ref="D28" location="'シート2-⑨'!Print_Area" display="シート2"/>
    <hyperlink ref="D29" location="'シート2-⑩'!Print_Area" display="シート2"/>
    <hyperlink ref="D30" location="'シート2-⑪'!Print_Area" display="シート2"/>
    <hyperlink ref="D31" location="'シート2-⑫'!Print_Area" display="シート2"/>
    <hyperlink ref="D32" location="'シート2-⑬'!Print_Area" display="シート2"/>
    <hyperlink ref="D33" location="'シート2-⑭'!Print_Area" display="シート2"/>
    <hyperlink ref="D34" location="'シート2-⑮-1'!Print_Area" display="シート2"/>
    <hyperlink ref="D35" location="'シート2-⑮-2'!Print_Area" display="シート2"/>
    <hyperlink ref="D36" location="'シート2-⑮-3'!Print_Area" display="シート2"/>
    <hyperlink ref="D37" location="'シート2-⑮-4'!Print_Area" display="シート2"/>
    <hyperlink ref="D38" location="'シート2-⑮-5'!Print_Area" display="シート2"/>
    <hyperlink ref="D39" location="'シート2-⑮-6'!Print_Area" display="シート2"/>
    <hyperlink ref="D40" location="'シート2-⑯'!Print_Area" display="シート2"/>
    <hyperlink ref="D41" location="'シート2-⑰'!Print_Area" display="シート2"/>
    <hyperlink ref="E26" location="'シート3-⑦-5'!Print_Area" display="シート3"/>
    <hyperlink ref="E27" location="'シート3-⑧'!Print_Area" display="シート3"/>
    <hyperlink ref="E28" location="'シート3-⑨'!Print_Area" display="シート3"/>
    <hyperlink ref="E29" location="'シート3-⑩'!Print_Area" display="シート3"/>
    <hyperlink ref="E30" location="'シート3-⑪'!Print_Area" display="シート3"/>
    <hyperlink ref="E31" location="'シート3-⑫'!Print_Area" display="シート3"/>
    <hyperlink ref="E32" location="'シート3-⑬'!Print_Area" display="シート3"/>
    <hyperlink ref="E33" location="'シート3-⑭'!Print_Area" display="シート3"/>
    <hyperlink ref="E34" location="'シート3-⑮-1'!Print_Area" display="シート3"/>
    <hyperlink ref="E35" location="'シート3-⑮-2'!Print_Area" display="シート3"/>
    <hyperlink ref="E36" location="'シート3-⑮-3'!Print_Area" display="シート3"/>
    <hyperlink ref="E37" location="'シート3-⑮-4'!Print_Area" display="シート3"/>
    <hyperlink ref="E38" location="'シート3-⑮-5'!Print_Area" display="シート3"/>
    <hyperlink ref="E39" location="'シート3-⑮-6'!Print_Area" display="シート3"/>
    <hyperlink ref="E40" location="'シート3-⑯'!Print_Area" display="シート3"/>
    <hyperlink ref="E41" location="'シート3-⑰'!Print_Area" display="シート3"/>
  </hyperlinks>
  <printOptions horizontalCentered="1"/>
  <pageMargins left="0.59055118110236227" right="0.59055118110236227" top="0.74803149606299213" bottom="0.74803149606299213" header="0.31496062992125984" footer="0.31496062992125984"/>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38"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38"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'シート2-⑭'!D7:AC7</f>
        <v>⑭実習振り返り</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89">
        <v>1</v>
      </c>
      <c r="E10" s="843" t="str">
        <f>IF(ISBLANK('シート2-⑭'!E10),"",'シート2-⑭'!E10)</f>
        <v/>
      </c>
      <c r="F10" s="844"/>
      <c r="G10" s="844"/>
      <c r="H10" s="844"/>
      <c r="I10" s="845"/>
      <c r="J10" s="447" t="s">
        <v>30</v>
      </c>
      <c r="K10" s="357"/>
      <c r="L10" s="90">
        <v>1</v>
      </c>
      <c r="M10" s="846" t="str">
        <f>IF(ISBLANK('シート2-⑭'!M10),"",'シート2-⑭'!M10)</f>
        <v/>
      </c>
      <c r="N10" s="847"/>
      <c r="O10" s="847"/>
      <c r="P10" s="848"/>
      <c r="Q10" s="91" t="s">
        <v>1</v>
      </c>
      <c r="R10" s="846" t="str">
        <f>IF(ISBLANK('シート2-⑭'!R10),"",'シート2-⑭'!R10)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92">
        <v>2</v>
      </c>
      <c r="E11" s="837" t="s">
        <v>550</v>
      </c>
      <c r="F11" s="838"/>
      <c r="G11" s="838"/>
      <c r="H11" s="838"/>
      <c r="I11" s="839"/>
      <c r="J11" s="447"/>
      <c r="K11" s="357"/>
      <c r="L11" s="90">
        <v>2</v>
      </c>
      <c r="M11" s="840" t="str">
        <f>IF(ISBLANK('シート2-⑭'!M11),"",'シート2-⑭'!M11)</f>
        <v/>
      </c>
      <c r="N11" s="841"/>
      <c r="O11" s="841"/>
      <c r="P11" s="842"/>
      <c r="Q11" s="91" t="s">
        <v>1</v>
      </c>
      <c r="R11" s="840" t="str">
        <f>IF(ISBLANK('シート2-⑭'!R11),"",'シート2-⑭'!R11)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G12" s="77"/>
      <c r="AH12" s="77"/>
      <c r="AL12" s="77"/>
    </row>
    <row r="13" spans="1:38" s="77" customFormat="1" ht="18.75" customHeight="1" x14ac:dyDescent="0.15">
      <c r="B13" s="385" t="s">
        <v>4</v>
      </c>
      <c r="C13" s="385"/>
      <c r="D13" s="89">
        <v>1</v>
      </c>
      <c r="E13" s="831" t="s">
        <v>577</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92">
        <v>2</v>
      </c>
      <c r="E14" s="834" t="s">
        <v>581</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139</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140</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189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1"/>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38"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38"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'シート2-⑮-1'!D7:AC7</f>
        <v>⑮-1ケアマネジメントの展開「基礎理解」</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322">
        <v>1</v>
      </c>
      <c r="E10" s="843" t="str">
        <f>IF(ISBLANK('シート2-⑭'!E10),"",'シート2-⑭'!E10)</f>
        <v/>
      </c>
      <c r="F10" s="844"/>
      <c r="G10" s="844"/>
      <c r="H10" s="844"/>
      <c r="I10" s="845"/>
      <c r="J10" s="447" t="s">
        <v>30</v>
      </c>
      <c r="K10" s="357"/>
      <c r="L10" s="323">
        <v>1</v>
      </c>
      <c r="M10" s="846" t="str">
        <f>IF(ISBLANK('シート2-⑭'!M10),"",'シート2-⑭'!M10)</f>
        <v/>
      </c>
      <c r="N10" s="847"/>
      <c r="O10" s="847"/>
      <c r="P10" s="848"/>
      <c r="Q10" s="91" t="s">
        <v>1</v>
      </c>
      <c r="R10" s="846" t="str">
        <f>IF(ISBLANK('シート2-⑭'!R10),"",'シート2-⑭'!R10)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324">
        <v>2</v>
      </c>
      <c r="E11" s="837" t="s">
        <v>568</v>
      </c>
      <c r="F11" s="838"/>
      <c r="G11" s="838"/>
      <c r="H11" s="838"/>
      <c r="I11" s="839"/>
      <c r="J11" s="447"/>
      <c r="K11" s="357"/>
      <c r="L11" s="323">
        <v>2</v>
      </c>
      <c r="M11" s="840" t="str">
        <f>IF(ISBLANK('シート2-⑭'!M11),"",'シート2-⑭'!M11)</f>
        <v/>
      </c>
      <c r="N11" s="841"/>
      <c r="O11" s="841"/>
      <c r="P11" s="842"/>
      <c r="Q11" s="91" t="s">
        <v>1</v>
      </c>
      <c r="R11" s="840" t="str">
        <f>IF(ISBLANK('シート2-⑭'!R11),"",'シート2-⑭'!R11)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G12" s="77"/>
      <c r="AH12" s="77"/>
      <c r="AL12" s="77"/>
    </row>
    <row r="13" spans="1:38" s="77" customFormat="1" ht="18.75" customHeight="1" x14ac:dyDescent="0.15">
      <c r="B13" s="385" t="s">
        <v>4</v>
      </c>
      <c r="C13" s="385"/>
      <c r="D13" s="322">
        <v>1</v>
      </c>
      <c r="E13" s="831" t="s">
        <v>582</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324">
        <v>2</v>
      </c>
      <c r="E14" s="834" t="s">
        <v>575</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114</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115</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119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4"/>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38"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38"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'シート2-⑮-3'!D7:AC7</f>
        <v>⑮-3ケアマネジメントの展開「認知症に関する事例」</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322">
        <v>1</v>
      </c>
      <c r="E10" s="843" t="str">
        <f>IF(ISBLANK('シート2-⑭'!E10),"",'シート2-⑭'!E10)</f>
        <v/>
      </c>
      <c r="F10" s="844"/>
      <c r="G10" s="844"/>
      <c r="H10" s="844"/>
      <c r="I10" s="845"/>
      <c r="J10" s="447" t="s">
        <v>30</v>
      </c>
      <c r="K10" s="357"/>
      <c r="L10" s="323">
        <v>1</v>
      </c>
      <c r="M10" s="846" t="str">
        <f>IF(ISBLANK('シート2-⑭'!M10),"",'シート2-⑭'!M10)</f>
        <v/>
      </c>
      <c r="N10" s="847"/>
      <c r="O10" s="847"/>
      <c r="P10" s="848"/>
      <c r="Q10" s="91" t="s">
        <v>1</v>
      </c>
      <c r="R10" s="846" t="str">
        <f>IF(ISBLANK('シート2-⑭'!R10),"",'シート2-⑭'!R10)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324">
        <v>2</v>
      </c>
      <c r="E11" s="837" t="s">
        <v>575</v>
      </c>
      <c r="F11" s="838"/>
      <c r="G11" s="838"/>
      <c r="H11" s="838"/>
      <c r="I11" s="839"/>
      <c r="J11" s="447"/>
      <c r="K11" s="357"/>
      <c r="L11" s="323">
        <v>2</v>
      </c>
      <c r="M11" s="840" t="str">
        <f>IF(ISBLANK('シート2-⑭'!M11),"",'シート2-⑭'!M11)</f>
        <v/>
      </c>
      <c r="N11" s="841"/>
      <c r="O11" s="841"/>
      <c r="P11" s="842"/>
      <c r="Q11" s="91" t="s">
        <v>1</v>
      </c>
      <c r="R11" s="840" t="str">
        <f>IF(ISBLANK('シート2-⑭'!R11),"",'シート2-⑭'!R11)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G12" s="77"/>
      <c r="AH12" s="77"/>
      <c r="AL12" s="77"/>
    </row>
    <row r="13" spans="1:38" s="77" customFormat="1" ht="18.75" customHeight="1" x14ac:dyDescent="0.15">
      <c r="B13" s="385" t="s">
        <v>4</v>
      </c>
      <c r="C13" s="385"/>
      <c r="D13" s="322">
        <v>1</v>
      </c>
      <c r="E13" s="831" t="s">
        <v>582</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324">
        <v>2</v>
      </c>
      <c r="E14" s="834" t="s">
        <v>566</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114</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115</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119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4"/>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38"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38"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'シート2-⑮-2'!D7:AC7</f>
        <v>⑮-2ケアマネジメントの展開「脳血管疾患に関する事例」</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322">
        <v>1</v>
      </c>
      <c r="E10" s="843" t="str">
        <f>IF(ISBLANK('シート2-⑭'!E10),"",'シート2-⑭'!E10)</f>
        <v/>
      </c>
      <c r="F10" s="844"/>
      <c r="G10" s="844"/>
      <c r="H10" s="844"/>
      <c r="I10" s="845"/>
      <c r="J10" s="447" t="s">
        <v>30</v>
      </c>
      <c r="K10" s="357"/>
      <c r="L10" s="323">
        <v>1</v>
      </c>
      <c r="M10" s="846" t="str">
        <f>IF(ISBLANK('シート2-⑭'!M10),"",'シート2-⑭'!M10)</f>
        <v/>
      </c>
      <c r="N10" s="847"/>
      <c r="O10" s="847"/>
      <c r="P10" s="848"/>
      <c r="Q10" s="91" t="s">
        <v>1</v>
      </c>
      <c r="R10" s="846" t="str">
        <f>IF(ISBLANK('シート2-⑭'!R10),"",'シート2-⑭'!R10)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324">
        <v>2</v>
      </c>
      <c r="E11" s="837" t="s">
        <v>575</v>
      </c>
      <c r="F11" s="838"/>
      <c r="G11" s="838"/>
      <c r="H11" s="838"/>
      <c r="I11" s="839"/>
      <c r="J11" s="447"/>
      <c r="K11" s="357"/>
      <c r="L11" s="323">
        <v>2</v>
      </c>
      <c r="M11" s="840" t="str">
        <f>IF(ISBLANK('シート2-⑭'!M11),"",'シート2-⑭'!M11)</f>
        <v/>
      </c>
      <c r="N11" s="841"/>
      <c r="O11" s="841"/>
      <c r="P11" s="842"/>
      <c r="Q11" s="91" t="s">
        <v>1</v>
      </c>
      <c r="R11" s="840" t="str">
        <f>IF(ISBLANK('シート2-⑭'!R11),"",'シート2-⑭'!R11)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G12" s="77"/>
      <c r="AH12" s="77"/>
      <c r="AL12" s="77"/>
    </row>
    <row r="13" spans="1:38" s="77" customFormat="1" ht="18.75" customHeight="1" x14ac:dyDescent="0.15">
      <c r="B13" s="385" t="s">
        <v>4</v>
      </c>
      <c r="C13" s="385"/>
      <c r="D13" s="322">
        <v>1</v>
      </c>
      <c r="E13" s="831" t="s">
        <v>570</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324">
        <v>2</v>
      </c>
      <c r="E14" s="834" t="s">
        <v>568</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114</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115</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119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4"/>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38"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38"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'シート2-⑮-4'!D7:AC7</f>
        <v>⑮-4ケアマネジメントの展開「筋骨格系疾患及び廃用症候群に関する事例」</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322">
        <v>1</v>
      </c>
      <c r="E10" s="843" t="str">
        <f>IF(ISBLANK('シート2-⑭'!E10),"",'シート2-⑭'!E10)</f>
        <v/>
      </c>
      <c r="F10" s="844"/>
      <c r="G10" s="844"/>
      <c r="H10" s="844"/>
      <c r="I10" s="845"/>
      <c r="J10" s="447" t="s">
        <v>30</v>
      </c>
      <c r="K10" s="357"/>
      <c r="L10" s="323">
        <v>1</v>
      </c>
      <c r="M10" s="846" t="str">
        <f>IF(ISBLANK('シート2-⑭'!M10),"",'シート2-⑭'!M10)</f>
        <v/>
      </c>
      <c r="N10" s="847"/>
      <c r="O10" s="847"/>
      <c r="P10" s="848"/>
      <c r="Q10" s="91" t="s">
        <v>1</v>
      </c>
      <c r="R10" s="846" t="str">
        <f>IF(ISBLANK('シート2-⑭'!R10),"",'シート2-⑭'!R10)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324">
        <v>2</v>
      </c>
      <c r="E11" s="837" t="s">
        <v>566</v>
      </c>
      <c r="F11" s="838"/>
      <c r="G11" s="838"/>
      <c r="H11" s="838"/>
      <c r="I11" s="839"/>
      <c r="J11" s="447"/>
      <c r="K11" s="357"/>
      <c r="L11" s="323">
        <v>2</v>
      </c>
      <c r="M11" s="840" t="str">
        <f>IF(ISBLANK('シート2-⑭'!M11),"",'シート2-⑭'!M11)</f>
        <v/>
      </c>
      <c r="N11" s="841"/>
      <c r="O11" s="841"/>
      <c r="P11" s="842"/>
      <c r="Q11" s="91" t="s">
        <v>1</v>
      </c>
      <c r="R11" s="840" t="str">
        <f>IF(ISBLANK('シート2-⑭'!R11),"",'シート2-⑭'!R11)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G12" s="77"/>
      <c r="AH12" s="77"/>
      <c r="AL12" s="77"/>
    </row>
    <row r="13" spans="1:38" s="77" customFormat="1" ht="18.75" customHeight="1" x14ac:dyDescent="0.15">
      <c r="B13" s="385" t="s">
        <v>4</v>
      </c>
      <c r="C13" s="385"/>
      <c r="D13" s="322">
        <v>1</v>
      </c>
      <c r="E13" s="831" t="s">
        <v>582</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324">
        <v>2</v>
      </c>
      <c r="E14" s="834" t="s">
        <v>583</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114</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115</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119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4"/>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38"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38"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736" t="str">
        <f>'シート2-⑮-5'!D7:AC7</f>
        <v>⑮-5ケアマネジメントの展開「内蔵の機能不全（糖尿病、高血圧、脂質異常症、心疾患、呼吸器疾患、腎臓病、肝臓病等）に関する事例」</v>
      </c>
      <c r="E7" s="736"/>
      <c r="F7" s="736"/>
      <c r="G7" s="736"/>
      <c r="H7" s="736"/>
      <c r="I7" s="736"/>
      <c r="J7" s="736"/>
      <c r="K7" s="736"/>
      <c r="L7" s="736"/>
      <c r="M7" s="736"/>
      <c r="N7" s="736"/>
      <c r="O7" s="736"/>
      <c r="P7" s="736"/>
      <c r="Q7" s="736"/>
      <c r="R7" s="736"/>
      <c r="S7" s="736"/>
      <c r="T7" s="736"/>
      <c r="U7" s="736"/>
      <c r="V7" s="736"/>
      <c r="W7" s="736"/>
      <c r="X7" s="736"/>
      <c r="Y7" s="736"/>
      <c r="Z7" s="736"/>
      <c r="AA7" s="736"/>
      <c r="AB7" s="736"/>
      <c r="AC7" s="737"/>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322">
        <v>1</v>
      </c>
      <c r="E10" s="843" t="str">
        <f>IF(ISBLANK('シート2-⑭'!E10),"",'シート2-⑭'!E10)</f>
        <v/>
      </c>
      <c r="F10" s="844"/>
      <c r="G10" s="844"/>
      <c r="H10" s="844"/>
      <c r="I10" s="845"/>
      <c r="J10" s="447" t="s">
        <v>30</v>
      </c>
      <c r="K10" s="357"/>
      <c r="L10" s="323">
        <v>1</v>
      </c>
      <c r="M10" s="846" t="str">
        <f>IF(ISBLANK('シート2-⑭'!M10),"",'シート2-⑭'!M10)</f>
        <v/>
      </c>
      <c r="N10" s="847"/>
      <c r="O10" s="847"/>
      <c r="P10" s="848"/>
      <c r="Q10" s="91" t="s">
        <v>1</v>
      </c>
      <c r="R10" s="846" t="str">
        <f>IF(ISBLANK('シート2-⑭'!R10),"",'シート2-⑭'!R10)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324">
        <v>2</v>
      </c>
      <c r="E11" s="837" t="s">
        <v>566</v>
      </c>
      <c r="F11" s="838"/>
      <c r="G11" s="838"/>
      <c r="H11" s="838"/>
      <c r="I11" s="839"/>
      <c r="J11" s="447"/>
      <c r="K11" s="357"/>
      <c r="L11" s="323">
        <v>2</v>
      </c>
      <c r="M11" s="840" t="str">
        <f>IF(ISBLANK('シート2-⑭'!M11),"",'シート2-⑭'!M11)</f>
        <v/>
      </c>
      <c r="N11" s="841"/>
      <c r="O11" s="841"/>
      <c r="P11" s="842"/>
      <c r="Q11" s="91" t="s">
        <v>1</v>
      </c>
      <c r="R11" s="840" t="str">
        <f>IF(ISBLANK('シート2-⑭'!R11),"",'シート2-⑭'!R11)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G12" s="77"/>
      <c r="AH12" s="77"/>
      <c r="AL12" s="77"/>
    </row>
    <row r="13" spans="1:38" s="77" customFormat="1" ht="18.75" customHeight="1" x14ac:dyDescent="0.15">
      <c r="B13" s="385" t="s">
        <v>4</v>
      </c>
      <c r="C13" s="385"/>
      <c r="D13" s="322">
        <v>1</v>
      </c>
      <c r="E13" s="831" t="s">
        <v>570</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324">
        <v>2</v>
      </c>
      <c r="E14" s="834" t="s">
        <v>584</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114</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115</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119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4"/>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38"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38"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'シート2-⑮-6'!D7:AC7</f>
        <v>⑮-6ケアマネジメントの展開「看取りに関する事例」</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322">
        <v>1</v>
      </c>
      <c r="E10" s="843" t="str">
        <f>IF(ISBLANK('シート2-⑭'!E10),"",'シート2-⑭'!E10)</f>
        <v/>
      </c>
      <c r="F10" s="844"/>
      <c r="G10" s="844"/>
      <c r="H10" s="844"/>
      <c r="I10" s="845"/>
      <c r="J10" s="447" t="s">
        <v>30</v>
      </c>
      <c r="K10" s="357"/>
      <c r="L10" s="323">
        <v>1</v>
      </c>
      <c r="M10" s="846" t="str">
        <f>IF(ISBLANK('シート2-⑭'!M10),"",'シート2-⑭'!M10)</f>
        <v/>
      </c>
      <c r="N10" s="847"/>
      <c r="O10" s="847"/>
      <c r="P10" s="848"/>
      <c r="Q10" s="91" t="s">
        <v>1</v>
      </c>
      <c r="R10" s="846" t="str">
        <f>IF(ISBLANK('シート2-⑭'!R10),"",'シート2-⑭'!R10)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324">
        <v>2</v>
      </c>
      <c r="E11" s="837" t="s">
        <v>568</v>
      </c>
      <c r="F11" s="838"/>
      <c r="G11" s="838"/>
      <c r="H11" s="838"/>
      <c r="I11" s="839"/>
      <c r="J11" s="447"/>
      <c r="K11" s="357"/>
      <c r="L11" s="323">
        <v>2</v>
      </c>
      <c r="M11" s="840" t="str">
        <f>IF(ISBLANK('シート2-⑭'!M11),"",'シート2-⑭'!M11)</f>
        <v/>
      </c>
      <c r="N11" s="841"/>
      <c r="O11" s="841"/>
      <c r="P11" s="842"/>
      <c r="Q11" s="91" t="s">
        <v>1</v>
      </c>
      <c r="R11" s="840" t="str">
        <f>IF(ISBLANK('シート2-⑭'!R11),"",'シート2-⑭'!R11)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G12" s="77"/>
      <c r="AH12" s="77"/>
      <c r="AL12" s="77"/>
    </row>
    <row r="13" spans="1:38" s="77" customFormat="1" ht="18.75" customHeight="1" x14ac:dyDescent="0.15">
      <c r="B13" s="385" t="s">
        <v>4</v>
      </c>
      <c r="C13" s="385"/>
      <c r="D13" s="322">
        <v>1</v>
      </c>
      <c r="E13" s="831" t="s">
        <v>585</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324">
        <v>2</v>
      </c>
      <c r="E14" s="834" t="s">
        <v>568</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114</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115</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119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4"/>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38"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38"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'シート2-⑯'!D7:AC7</f>
        <v>⑯アセスメント及び居宅サービス計画等作成の総合演習</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322">
        <v>1</v>
      </c>
      <c r="E10" s="843" t="str">
        <f>IF(ISBLANK('シート2-⑭'!E10),"",'シート2-⑭'!E10)</f>
        <v/>
      </c>
      <c r="F10" s="844"/>
      <c r="G10" s="844"/>
      <c r="H10" s="844"/>
      <c r="I10" s="845"/>
      <c r="J10" s="447" t="s">
        <v>30</v>
      </c>
      <c r="K10" s="357"/>
      <c r="L10" s="323">
        <v>1</v>
      </c>
      <c r="M10" s="846" t="str">
        <f>IF(ISBLANK('シート2-⑭'!M10),"",'シート2-⑭'!M10)</f>
        <v/>
      </c>
      <c r="N10" s="847"/>
      <c r="O10" s="847"/>
      <c r="P10" s="848"/>
      <c r="Q10" s="91" t="s">
        <v>1</v>
      </c>
      <c r="R10" s="846" t="str">
        <f>IF(ISBLANK('シート2-⑭'!R10),"",'シート2-⑭'!R10)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324">
        <v>2</v>
      </c>
      <c r="E11" s="837" t="s">
        <v>575</v>
      </c>
      <c r="F11" s="838"/>
      <c r="G11" s="838"/>
      <c r="H11" s="838"/>
      <c r="I11" s="839"/>
      <c r="J11" s="447"/>
      <c r="K11" s="357"/>
      <c r="L11" s="323">
        <v>2</v>
      </c>
      <c r="M11" s="840" t="str">
        <f>IF(ISBLANK('シート2-⑭'!M11),"",'シート2-⑭'!M11)</f>
        <v/>
      </c>
      <c r="N11" s="841"/>
      <c r="O11" s="841"/>
      <c r="P11" s="842"/>
      <c r="Q11" s="91" t="s">
        <v>1</v>
      </c>
      <c r="R11" s="840" t="str">
        <f>IF(ISBLANK('シート2-⑭'!R11),"",'シート2-⑭'!R11)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G12" s="77"/>
      <c r="AH12" s="77"/>
      <c r="AL12" s="77"/>
    </row>
    <row r="13" spans="1:38" s="77" customFormat="1" ht="18.75" customHeight="1" x14ac:dyDescent="0.15">
      <c r="B13" s="385" t="s">
        <v>4</v>
      </c>
      <c r="C13" s="385"/>
      <c r="D13" s="322">
        <v>1</v>
      </c>
      <c r="E13" s="831" t="s">
        <v>567</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324">
        <v>2</v>
      </c>
      <c r="E14" s="834" t="s">
        <v>586</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114</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115</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119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4"/>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L93"/>
  <sheetViews>
    <sheetView showGridLines="0" zoomScaleNormal="100" workbookViewId="0">
      <selection activeCell="B3" sqref="B3:AC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4" width="9" style="6"/>
  </cols>
  <sheetData>
    <row r="1" spans="1:38" s="6" customFormat="1" ht="21" x14ac:dyDescent="0.15">
      <c r="A1" s="1"/>
      <c r="B1" s="2" t="s">
        <v>123</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7" customFormat="1" ht="3" customHeight="1" x14ac:dyDescent="0.15">
      <c r="B2" s="78"/>
      <c r="AE2" s="79"/>
    </row>
    <row r="3" spans="1:38"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21"/>
      <c r="AE3" s="81"/>
    </row>
    <row r="4" spans="1:38" s="77" customFormat="1" ht="7.5" customHeight="1" x14ac:dyDescent="0.15">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81"/>
    </row>
    <row r="5" spans="1:38" s="77" customFormat="1" ht="7.5" customHeight="1" x14ac:dyDescent="0.15">
      <c r="A5" s="82"/>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84"/>
      <c r="AE5" s="79"/>
    </row>
    <row r="6" spans="1:38"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77" t="s">
        <v>152</v>
      </c>
    </row>
    <row r="7" spans="1:38" s="77" customFormat="1" ht="32.1" customHeight="1" x14ac:dyDescent="0.15">
      <c r="A7" s="82"/>
      <c r="B7" s="493" t="s">
        <v>512</v>
      </c>
      <c r="C7" s="493"/>
      <c r="D7" s="547" t="str">
        <f>'シート2-⑰'!D7:AC7</f>
        <v>⑰研修全体を振り返っての意見交換、講評及びネットワーク作り</v>
      </c>
      <c r="E7" s="547"/>
      <c r="F7" s="547"/>
      <c r="G7" s="547"/>
      <c r="H7" s="547"/>
      <c r="I7" s="547"/>
      <c r="J7" s="547"/>
      <c r="K7" s="547"/>
      <c r="L7" s="547"/>
      <c r="M7" s="547"/>
      <c r="N7" s="547"/>
      <c r="O7" s="547"/>
      <c r="P7" s="547"/>
      <c r="Q7" s="547"/>
      <c r="R7" s="547"/>
      <c r="S7" s="547"/>
      <c r="T7" s="547"/>
      <c r="U7" s="547"/>
      <c r="V7" s="547"/>
      <c r="W7" s="547"/>
      <c r="X7" s="547"/>
      <c r="Y7" s="547"/>
      <c r="Z7" s="547"/>
      <c r="AA7" s="547"/>
      <c r="AB7" s="547"/>
      <c r="AC7" s="548"/>
      <c r="AE7" s="79"/>
    </row>
    <row r="8" spans="1:38"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38" s="77" customFormat="1" ht="7.5" customHeight="1" thickBot="1" x14ac:dyDescent="0.2">
      <c r="AE9" s="79"/>
    </row>
    <row r="10" spans="1:38" s="77" customFormat="1" ht="18.75" customHeight="1" x14ac:dyDescent="0.15">
      <c r="B10" s="385" t="s">
        <v>29</v>
      </c>
      <c r="C10" s="385"/>
      <c r="D10" s="322">
        <v>1</v>
      </c>
      <c r="E10" s="843" t="str">
        <f>IF(ISBLANK('シート2-⑭'!E10),"",'シート2-⑭'!E10)</f>
        <v/>
      </c>
      <c r="F10" s="844"/>
      <c r="G10" s="844"/>
      <c r="H10" s="844"/>
      <c r="I10" s="845"/>
      <c r="J10" s="447" t="s">
        <v>30</v>
      </c>
      <c r="K10" s="357"/>
      <c r="L10" s="323">
        <v>1</v>
      </c>
      <c r="M10" s="846" t="str">
        <f>IF(ISBLANK('シート2-⑭'!M10),"",'シート2-⑭'!M10)</f>
        <v/>
      </c>
      <c r="N10" s="847"/>
      <c r="O10" s="847"/>
      <c r="P10" s="848"/>
      <c r="Q10" s="91" t="s">
        <v>1</v>
      </c>
      <c r="R10" s="846" t="str">
        <f>IF(ISBLANK('シート2-⑭'!R10),"",'シート2-⑭'!R10)</f>
        <v/>
      </c>
      <c r="S10" s="849"/>
      <c r="T10" s="849"/>
      <c r="U10" s="850"/>
      <c r="V10" s="447" t="s">
        <v>2</v>
      </c>
      <c r="W10" s="357"/>
      <c r="X10" s="357"/>
      <c r="Y10" s="660" t="str">
        <f>IF(ISBLANK(シート1!N7),"",シート1!N7)</f>
        <v/>
      </c>
      <c r="Z10" s="661"/>
      <c r="AA10" s="661"/>
      <c r="AB10" s="661"/>
      <c r="AC10" s="662"/>
      <c r="AE10" s="79"/>
    </row>
    <row r="11" spans="1:38" s="77" customFormat="1" ht="18.75" customHeight="1" thickBot="1" x14ac:dyDescent="0.2">
      <c r="B11" s="385"/>
      <c r="C11" s="385"/>
      <c r="D11" s="324">
        <v>2</v>
      </c>
      <c r="E11" s="837" t="s">
        <v>566</v>
      </c>
      <c r="F11" s="838"/>
      <c r="G11" s="838"/>
      <c r="H11" s="838"/>
      <c r="I11" s="839"/>
      <c r="J11" s="447"/>
      <c r="K11" s="357"/>
      <c r="L11" s="323">
        <v>2</v>
      </c>
      <c r="M11" s="840" t="str">
        <f>IF(ISBLANK('シート2-⑭'!M11),"",'シート2-⑭'!M11)</f>
        <v/>
      </c>
      <c r="N11" s="841"/>
      <c r="O11" s="841"/>
      <c r="P11" s="842"/>
      <c r="Q11" s="91" t="s">
        <v>1</v>
      </c>
      <c r="R11" s="840" t="str">
        <f>IF(ISBLANK('シート2-⑭'!R11),"",'シート2-⑭'!R11)</f>
        <v/>
      </c>
      <c r="S11" s="841"/>
      <c r="T11" s="841"/>
      <c r="U11" s="842"/>
      <c r="V11" s="447"/>
      <c r="W11" s="357"/>
      <c r="X11" s="357"/>
      <c r="Y11" s="663"/>
      <c r="Z11" s="664"/>
      <c r="AA11" s="664"/>
      <c r="AB11" s="664"/>
      <c r="AC11" s="665"/>
      <c r="AD11" s="93"/>
      <c r="AE11" s="93"/>
    </row>
    <row r="12" spans="1:38" s="94" customFormat="1" ht="3.75" customHeight="1" thickBot="1" x14ac:dyDescent="0.2">
      <c r="B12" s="95"/>
      <c r="C12" s="95"/>
      <c r="D12" s="327"/>
      <c r="E12" s="95"/>
      <c r="F12" s="95"/>
      <c r="G12" s="95"/>
      <c r="H12" s="95"/>
      <c r="I12" s="97"/>
      <c r="J12" s="327"/>
      <c r="K12" s="327"/>
      <c r="L12" s="95"/>
      <c r="M12" s="95"/>
      <c r="N12" s="95"/>
      <c r="O12" s="327"/>
      <c r="P12" s="327"/>
      <c r="Q12" s="327"/>
      <c r="R12" s="327"/>
      <c r="S12" s="95"/>
      <c r="T12" s="95"/>
      <c r="U12" s="95"/>
      <c r="V12" s="95"/>
      <c r="W12" s="95"/>
      <c r="X12" s="95"/>
      <c r="Y12" s="95"/>
      <c r="Z12" s="95"/>
      <c r="AA12" s="98"/>
      <c r="AB12" s="327"/>
      <c r="AC12" s="327"/>
      <c r="AG12" s="77"/>
      <c r="AH12" s="77"/>
      <c r="AL12" s="77"/>
    </row>
    <row r="13" spans="1:38" s="77" customFormat="1" ht="18.75" customHeight="1" x14ac:dyDescent="0.15">
      <c r="B13" s="385" t="s">
        <v>4</v>
      </c>
      <c r="C13" s="385"/>
      <c r="D13" s="322">
        <v>1</v>
      </c>
      <c r="E13" s="831" t="s">
        <v>570</v>
      </c>
      <c r="F13" s="832"/>
      <c r="G13" s="832"/>
      <c r="H13" s="832"/>
      <c r="I13" s="832"/>
      <c r="J13" s="832"/>
      <c r="K13" s="832"/>
      <c r="L13" s="832"/>
      <c r="M13" s="832"/>
      <c r="N13" s="832"/>
      <c r="O13" s="832"/>
      <c r="P13" s="832"/>
      <c r="Q13" s="832"/>
      <c r="R13" s="832"/>
      <c r="S13" s="832"/>
      <c r="T13" s="832"/>
      <c r="U13" s="833"/>
      <c r="V13" s="447" t="s">
        <v>3</v>
      </c>
      <c r="W13" s="357"/>
      <c r="X13" s="358"/>
      <c r="Y13" s="660" t="str">
        <f>IF(ISBLANK(シート1!N9),"",シート1!N9)</f>
        <v/>
      </c>
      <c r="Z13" s="661"/>
      <c r="AA13" s="661"/>
      <c r="AB13" s="661"/>
      <c r="AC13" s="662"/>
    </row>
    <row r="14" spans="1:38" s="77" customFormat="1" ht="18.75" customHeight="1" thickBot="1" x14ac:dyDescent="0.2">
      <c r="B14" s="385"/>
      <c r="C14" s="385"/>
      <c r="D14" s="324">
        <v>2</v>
      </c>
      <c r="E14" s="834" t="s">
        <v>566</v>
      </c>
      <c r="F14" s="835"/>
      <c r="G14" s="835"/>
      <c r="H14" s="835"/>
      <c r="I14" s="835"/>
      <c r="J14" s="835"/>
      <c r="K14" s="835"/>
      <c r="L14" s="835"/>
      <c r="M14" s="835"/>
      <c r="N14" s="835"/>
      <c r="O14" s="835"/>
      <c r="P14" s="835"/>
      <c r="Q14" s="835"/>
      <c r="R14" s="835"/>
      <c r="S14" s="835"/>
      <c r="T14" s="835"/>
      <c r="U14" s="836"/>
      <c r="V14" s="447"/>
      <c r="W14" s="357"/>
      <c r="X14" s="358"/>
      <c r="Y14" s="663"/>
      <c r="Z14" s="664"/>
      <c r="AA14" s="664"/>
      <c r="AB14" s="664"/>
      <c r="AC14" s="665"/>
    </row>
    <row r="15" spans="1:38"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38" s="77" customFormat="1" ht="13.5" customHeight="1" x14ac:dyDescent="0.15">
      <c r="B16" s="511" t="s">
        <v>33</v>
      </c>
      <c r="C16" s="512"/>
      <c r="D16" s="512"/>
      <c r="E16" s="512"/>
      <c r="F16" s="512"/>
      <c r="G16" s="512"/>
      <c r="H16" s="512"/>
      <c r="I16" s="512"/>
      <c r="J16" s="512" t="s">
        <v>124</v>
      </c>
      <c r="K16" s="512"/>
      <c r="L16" s="512"/>
      <c r="M16" s="512"/>
      <c r="N16" s="512"/>
      <c r="O16" s="512"/>
      <c r="P16" s="512"/>
      <c r="Q16" s="512"/>
      <c r="R16" s="512"/>
      <c r="S16" s="512"/>
      <c r="T16" s="512"/>
      <c r="U16" s="512"/>
      <c r="V16" s="512"/>
      <c r="W16" s="512"/>
      <c r="X16" s="512"/>
      <c r="Y16" s="512"/>
      <c r="Z16" s="512"/>
      <c r="AA16" s="512"/>
      <c r="AB16" s="512"/>
      <c r="AC16" s="513"/>
    </row>
    <row r="17" spans="1:30" s="77" customFormat="1" ht="14.25" thickBot="1" x14ac:dyDescent="0.2">
      <c r="B17" s="527"/>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9"/>
    </row>
    <row r="18" spans="1:30" s="77" customFormat="1" ht="129.75" customHeight="1" x14ac:dyDescent="0.15">
      <c r="B18" s="151" t="s">
        <v>73</v>
      </c>
      <c r="C18" s="530" t="s">
        <v>126</v>
      </c>
      <c r="D18" s="530"/>
      <c r="E18" s="530"/>
      <c r="F18" s="530"/>
      <c r="G18" s="530"/>
      <c r="H18" s="530"/>
      <c r="I18" s="531"/>
      <c r="J18" s="532"/>
      <c r="K18" s="533"/>
      <c r="L18" s="533"/>
      <c r="M18" s="533"/>
      <c r="N18" s="533"/>
      <c r="O18" s="533"/>
      <c r="P18" s="533"/>
      <c r="Q18" s="533"/>
      <c r="R18" s="533"/>
      <c r="S18" s="533"/>
      <c r="T18" s="533"/>
      <c r="U18" s="533"/>
      <c r="V18" s="533"/>
      <c r="W18" s="533"/>
      <c r="X18" s="533"/>
      <c r="Y18" s="533"/>
      <c r="Z18" s="533"/>
      <c r="AA18" s="533"/>
      <c r="AB18" s="533"/>
      <c r="AC18" s="534"/>
    </row>
    <row r="19" spans="1:30" s="77" customFormat="1" ht="129.75" customHeight="1" x14ac:dyDescent="0.15">
      <c r="B19" s="152" t="s">
        <v>114</v>
      </c>
      <c r="C19" s="517" t="s">
        <v>125</v>
      </c>
      <c r="D19" s="517"/>
      <c r="E19" s="517"/>
      <c r="F19" s="517"/>
      <c r="G19" s="517"/>
      <c r="H19" s="517"/>
      <c r="I19" s="518"/>
      <c r="J19" s="519"/>
      <c r="K19" s="520"/>
      <c r="L19" s="520"/>
      <c r="M19" s="520"/>
      <c r="N19" s="520"/>
      <c r="O19" s="520"/>
      <c r="P19" s="520"/>
      <c r="Q19" s="520"/>
      <c r="R19" s="520"/>
      <c r="S19" s="520"/>
      <c r="T19" s="520"/>
      <c r="U19" s="520"/>
      <c r="V19" s="520"/>
      <c r="W19" s="520"/>
      <c r="X19" s="520"/>
      <c r="Y19" s="520"/>
      <c r="Z19" s="520"/>
      <c r="AA19" s="520"/>
      <c r="AB19" s="520"/>
      <c r="AC19" s="521"/>
    </row>
    <row r="20" spans="1:30" s="77" customFormat="1" ht="129.75" customHeight="1" x14ac:dyDescent="0.15">
      <c r="B20" s="152" t="s">
        <v>115</v>
      </c>
      <c r="C20" s="517" t="s">
        <v>513</v>
      </c>
      <c r="D20" s="517"/>
      <c r="E20" s="517"/>
      <c r="F20" s="517"/>
      <c r="G20" s="517"/>
      <c r="H20" s="517"/>
      <c r="I20" s="518"/>
      <c r="J20" s="519"/>
      <c r="K20" s="520"/>
      <c r="L20" s="520"/>
      <c r="M20" s="520"/>
      <c r="N20" s="520"/>
      <c r="O20" s="520"/>
      <c r="P20" s="520"/>
      <c r="Q20" s="520"/>
      <c r="R20" s="520"/>
      <c r="S20" s="520"/>
      <c r="T20" s="520"/>
      <c r="U20" s="520"/>
      <c r="V20" s="520"/>
      <c r="W20" s="520"/>
      <c r="X20" s="520"/>
      <c r="Y20" s="520"/>
      <c r="Z20" s="520"/>
      <c r="AA20" s="520"/>
      <c r="AB20" s="520"/>
      <c r="AC20" s="521"/>
    </row>
    <row r="21" spans="1:30" s="77" customFormat="1" ht="129.75" customHeight="1" thickBot="1" x14ac:dyDescent="0.2">
      <c r="B21" s="153" t="s">
        <v>119</v>
      </c>
      <c r="C21" s="522" t="s">
        <v>514</v>
      </c>
      <c r="D21" s="522"/>
      <c r="E21" s="522"/>
      <c r="F21" s="522"/>
      <c r="G21" s="522"/>
      <c r="H21" s="522"/>
      <c r="I21" s="523"/>
      <c r="J21" s="524"/>
      <c r="K21" s="525"/>
      <c r="L21" s="525"/>
      <c r="M21" s="525"/>
      <c r="N21" s="525"/>
      <c r="O21" s="525"/>
      <c r="P21" s="525"/>
      <c r="Q21" s="525"/>
      <c r="R21" s="525"/>
      <c r="S21" s="525"/>
      <c r="T21" s="525"/>
      <c r="U21" s="525"/>
      <c r="V21" s="525"/>
      <c r="W21" s="525"/>
      <c r="X21" s="525"/>
      <c r="Y21" s="525"/>
      <c r="Z21" s="525"/>
      <c r="AA21" s="525"/>
      <c r="AB21" s="525"/>
      <c r="AC21" s="526"/>
    </row>
    <row r="22" spans="1:30" s="77"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14"/>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CQ87"/>
  <sheetViews>
    <sheetView zoomScaleNormal="100" workbookViewId="0"/>
  </sheetViews>
  <sheetFormatPr defaultColWidth="9" defaultRowHeight="13.5" x14ac:dyDescent="0.15"/>
  <cols>
    <col min="1" max="1" width="7.125" style="33" bestFit="1" customWidth="1"/>
    <col min="2" max="2" width="10" style="33" customWidth="1"/>
    <col min="3" max="3" width="9" style="33"/>
    <col min="4" max="4" width="9" style="33" bestFit="1" customWidth="1"/>
    <col min="5" max="6" width="11.125" style="33" customWidth="1"/>
    <col min="7" max="7" width="19" style="33" customWidth="1"/>
    <col min="8" max="9" width="12.5" style="33" customWidth="1"/>
    <col min="10" max="10" width="21.5" style="33" bestFit="1" customWidth="1"/>
    <col min="11" max="12" width="11" style="33" customWidth="1"/>
    <col min="13" max="15" width="9" style="33"/>
    <col min="16" max="18" width="9" style="33" customWidth="1"/>
    <col min="19" max="20" width="19.5" style="33" customWidth="1"/>
    <col min="21" max="22" width="13.5" style="33" customWidth="1"/>
    <col min="23" max="23" width="17.625" style="33" customWidth="1"/>
    <col min="24" max="80" width="9" style="33" customWidth="1"/>
    <col min="81" max="16384" width="9" style="33"/>
  </cols>
  <sheetData>
    <row r="1" spans="1:70" ht="18.75" x14ac:dyDescent="0.15">
      <c r="A1" s="53" t="s">
        <v>137</v>
      </c>
      <c r="B1" s="53"/>
      <c r="F1" s="224" t="s">
        <v>234</v>
      </c>
      <c r="G1" s="229"/>
    </row>
    <row r="2" spans="1:70" x14ac:dyDescent="0.15">
      <c r="A2" s="40"/>
      <c r="B2" s="221"/>
      <c r="C2" s="852" t="s">
        <v>74</v>
      </c>
      <c r="D2" s="853"/>
      <c r="E2" s="853"/>
      <c r="F2" s="853"/>
      <c r="G2" s="853"/>
      <c r="H2" s="853"/>
      <c r="I2" s="853"/>
      <c r="J2" s="854" t="s">
        <v>75</v>
      </c>
      <c r="K2" s="855"/>
      <c r="L2" s="855"/>
      <c r="M2" s="855"/>
      <c r="N2" s="855"/>
      <c r="O2" s="855"/>
      <c r="P2" s="856"/>
      <c r="Q2" s="854" t="s">
        <v>105</v>
      </c>
      <c r="R2" s="855"/>
      <c r="S2" s="855"/>
      <c r="T2" s="855"/>
      <c r="U2" s="855"/>
      <c r="V2" s="855"/>
      <c r="W2" s="857"/>
    </row>
    <row r="3" spans="1:70" customFormat="1" ht="40.5" x14ac:dyDescent="0.15">
      <c r="A3" s="210" t="s">
        <v>18</v>
      </c>
      <c r="B3" s="222" t="s">
        <v>234</v>
      </c>
      <c r="C3" s="211" t="s">
        <v>23</v>
      </c>
      <c r="D3" s="212" t="s">
        <v>484</v>
      </c>
      <c r="E3" s="213" t="s">
        <v>22</v>
      </c>
      <c r="F3" s="213" t="s">
        <v>21</v>
      </c>
      <c r="G3" s="212" t="s">
        <v>4</v>
      </c>
      <c r="H3" s="212" t="s">
        <v>2</v>
      </c>
      <c r="I3" s="212" t="s">
        <v>20</v>
      </c>
      <c r="J3" s="213" t="s">
        <v>156</v>
      </c>
      <c r="K3" s="213" t="s">
        <v>157</v>
      </c>
      <c r="L3" s="213" t="s">
        <v>158</v>
      </c>
      <c r="M3" s="213" t="s">
        <v>159</v>
      </c>
      <c r="N3" s="213" t="s">
        <v>160</v>
      </c>
      <c r="O3" s="213" t="s">
        <v>161</v>
      </c>
      <c r="P3" s="213" t="s">
        <v>162</v>
      </c>
      <c r="Q3" s="213" t="s">
        <v>163</v>
      </c>
      <c r="R3" s="213" t="s">
        <v>164</v>
      </c>
      <c r="S3" s="213" t="s">
        <v>165</v>
      </c>
      <c r="T3" s="213" t="s">
        <v>166</v>
      </c>
      <c r="U3" s="213" t="s">
        <v>167</v>
      </c>
      <c r="V3" s="213" t="s">
        <v>168</v>
      </c>
      <c r="W3" s="214" t="s">
        <v>169</v>
      </c>
      <c r="Y3" s="33"/>
      <c r="Z3" s="33"/>
      <c r="AA3" s="33"/>
      <c r="AB3" s="33"/>
      <c r="AC3" s="33"/>
      <c r="AL3" s="33"/>
      <c r="AN3" s="33"/>
      <c r="AO3" s="33"/>
      <c r="BA3" s="33"/>
      <c r="BD3" s="33"/>
      <c r="BM3" s="33"/>
      <c r="BP3" s="33"/>
    </row>
    <row r="4" spans="1:70" customFormat="1" x14ac:dyDescent="0.15">
      <c r="A4" s="70" t="s">
        <v>19</v>
      </c>
      <c r="B4" s="225" t="str">
        <f>IF(ISBLANK(G1),"",G1)</f>
        <v/>
      </c>
      <c r="C4" s="215" t="str">
        <f>IF(ISBLANK(シート1!E5),"",シート1!E5)</f>
        <v>実務研修</v>
      </c>
      <c r="D4" s="216" t="s">
        <v>170</v>
      </c>
      <c r="E4" s="217">
        <f>IF(ISBLANK(シート1!D7),"",シート1!D7)</f>
        <v>44936</v>
      </c>
      <c r="F4" s="217">
        <f>IF(ISBLANK(シート1!H7),"",シート1!H7)</f>
        <v>45077</v>
      </c>
      <c r="G4" s="218" t="str">
        <f>IF(ISBLANK(シート1!D9),"",シート1!D9)</f>
        <v>オンライン</v>
      </c>
      <c r="H4" s="216" t="str">
        <f>IF(ISBLANK(シート1!N7),"",シート1!N7)</f>
        <v/>
      </c>
      <c r="I4" s="216" t="str">
        <f>IF(ISBLANK(シート1!N9),"",シート1!N9)</f>
        <v/>
      </c>
      <c r="J4" s="217" t="str">
        <f>IF(ISBLANK(シート1!D14),"",シート1!D14)</f>
        <v/>
      </c>
      <c r="K4" s="218" t="str">
        <f>IF(ISBLANK(シート1!B16),"",シート1!B16)</f>
        <v/>
      </c>
      <c r="L4" s="217" t="str">
        <f>IF(ISBLANK(シート1!D27),"",シート1!D27)</f>
        <v/>
      </c>
      <c r="M4" s="218" t="str">
        <f>IF(ISBLANK(シート1!D25),"",シート1!D25)</f>
        <v/>
      </c>
      <c r="N4" s="218" t="str">
        <f>IF(ISBLANK(シート1!I25),"",シート1!I25)</f>
        <v/>
      </c>
      <c r="O4" s="218" t="str">
        <f>IF(ISBLANK(シート1!I27),"",シート1!I27)</f>
        <v/>
      </c>
      <c r="P4" s="216" t="str">
        <f>IF(ISBLANK(シート1!B29),"",シート1!B29)</f>
        <v/>
      </c>
      <c r="Q4" s="217" t="str">
        <f>IF(ISBLANK(シート1!D39),"",シート1!D39)</f>
        <v/>
      </c>
      <c r="R4" s="218" t="str">
        <f>IF(ISBLANK(シート1!B41),"",シート1!B41)</f>
        <v/>
      </c>
      <c r="S4" s="217" t="str">
        <f>IF(ISBLANK(シート1!D52),"",シート1!D52)</f>
        <v/>
      </c>
      <c r="T4" s="218" t="str">
        <f>IF(ISBLANK(シート1!D50),"",シート1!D50)</f>
        <v/>
      </c>
      <c r="U4" s="218" t="str">
        <f>IF(ISBLANK(シート1!I50),"",シート1!I50)</f>
        <v/>
      </c>
      <c r="V4" s="219" t="str">
        <f>IF(ISBLANK(シート1!I52),"",シート1!I52)</f>
        <v/>
      </c>
      <c r="W4" s="220" t="str">
        <f>IF(ISBLANK(シート1!B54),"",シート1!B54)</f>
        <v/>
      </c>
      <c r="Y4" s="33"/>
      <c r="Z4" s="33"/>
      <c r="AA4" s="33"/>
      <c r="AB4" s="33"/>
      <c r="AC4" s="33"/>
      <c r="AL4" s="33"/>
      <c r="AN4" s="33"/>
      <c r="AO4" s="33"/>
      <c r="BA4" s="33"/>
      <c r="BB4" s="33"/>
      <c r="BD4" s="33"/>
      <c r="BM4" s="33"/>
      <c r="BN4" s="33"/>
      <c r="BP4" s="33"/>
    </row>
    <row r="5" spans="1:70" customFormat="1" x14ac:dyDescent="0.15">
      <c r="A5" s="34"/>
      <c r="B5" s="34"/>
      <c r="C5" s="50"/>
      <c r="D5" s="50"/>
      <c r="E5" s="51"/>
      <c r="F5" s="51"/>
      <c r="G5" s="52"/>
      <c r="H5" s="50"/>
      <c r="I5" s="50"/>
      <c r="J5" s="52"/>
      <c r="K5" s="52"/>
      <c r="L5" s="52"/>
      <c r="M5" s="33"/>
      <c r="N5" s="50"/>
      <c r="O5" s="33"/>
      <c r="P5" s="33"/>
      <c r="Q5" s="33"/>
      <c r="R5" s="50"/>
      <c r="S5" s="52"/>
      <c r="T5" s="52"/>
      <c r="U5" s="52"/>
      <c r="V5" s="52"/>
      <c r="W5" s="52"/>
      <c r="X5" s="33"/>
      <c r="Y5" s="33"/>
      <c r="Z5" s="33"/>
      <c r="AA5" s="33"/>
      <c r="AB5" s="33"/>
      <c r="AC5" s="33"/>
      <c r="AD5" s="33"/>
      <c r="AE5" s="33"/>
      <c r="AF5" s="33"/>
      <c r="AG5" s="33"/>
      <c r="AH5" s="33"/>
      <c r="AI5" s="33"/>
      <c r="AJ5" s="33"/>
      <c r="AK5" s="33"/>
      <c r="AL5" s="33"/>
      <c r="AN5" s="33"/>
      <c r="AO5" s="33"/>
      <c r="BA5" s="33"/>
      <c r="BB5" s="33"/>
      <c r="BD5" s="33"/>
      <c r="BM5" s="33"/>
      <c r="BN5" s="33"/>
      <c r="BP5" s="33"/>
    </row>
    <row r="6" spans="1:70" customFormat="1" x14ac:dyDescent="0.15">
      <c r="A6" s="34"/>
      <c r="B6" s="34"/>
      <c r="C6" s="50"/>
      <c r="D6" s="50"/>
      <c r="E6" s="51"/>
      <c r="F6" s="51"/>
      <c r="G6" s="52"/>
      <c r="H6" s="50"/>
      <c r="I6" s="50"/>
      <c r="J6" s="52"/>
      <c r="K6" s="52"/>
      <c r="L6" s="52"/>
      <c r="M6" s="33"/>
      <c r="N6" s="50"/>
      <c r="O6" s="33"/>
      <c r="P6" s="33"/>
      <c r="Q6" s="33"/>
      <c r="R6" s="50"/>
      <c r="S6" s="52"/>
      <c r="T6" s="52"/>
      <c r="U6" s="52"/>
      <c r="V6" s="52"/>
      <c r="W6" s="52"/>
      <c r="X6" s="33"/>
      <c r="Y6" s="33"/>
      <c r="Z6" s="33"/>
      <c r="AA6" s="33"/>
      <c r="AB6" s="33"/>
      <c r="AC6" s="33"/>
      <c r="AD6" s="33"/>
      <c r="AE6" s="33"/>
      <c r="AF6" s="33"/>
      <c r="AG6" s="33"/>
      <c r="AH6" s="33"/>
      <c r="AI6" s="33"/>
      <c r="AJ6" s="33"/>
      <c r="AK6" s="33"/>
      <c r="AL6" s="33"/>
      <c r="AN6" s="33"/>
      <c r="BA6" s="33"/>
      <c r="BM6" s="33"/>
    </row>
    <row r="7" spans="1:70" ht="18.75" x14ac:dyDescent="0.15">
      <c r="A7" s="53" t="s">
        <v>138</v>
      </c>
      <c r="B7" s="53"/>
      <c r="F7" s="224" t="s">
        <v>234</v>
      </c>
      <c r="G7" s="229"/>
    </row>
    <row r="8" spans="1:70" s="35" customFormat="1" x14ac:dyDescent="0.15">
      <c r="A8" s="40"/>
      <c r="B8" s="221"/>
      <c r="C8" s="852" t="s">
        <v>74</v>
      </c>
      <c r="D8" s="853"/>
      <c r="E8" s="853"/>
      <c r="F8" s="853"/>
      <c r="G8" s="853"/>
      <c r="H8" s="853"/>
      <c r="I8" s="853"/>
      <c r="J8" s="853"/>
      <c r="K8" s="853"/>
      <c r="L8" s="853"/>
      <c r="M8" s="853"/>
      <c r="N8" s="859"/>
      <c r="O8" s="41"/>
      <c r="P8" s="858" t="s">
        <v>75</v>
      </c>
      <c r="Q8" s="855"/>
      <c r="R8" s="855"/>
      <c r="S8" s="855"/>
      <c r="T8" s="855"/>
      <c r="U8" s="855"/>
      <c r="V8" s="855"/>
      <c r="W8" s="855"/>
      <c r="X8" s="855"/>
      <c r="Y8" s="855"/>
      <c r="Z8" s="855"/>
      <c r="AA8" s="855"/>
      <c r="AB8" s="855"/>
      <c r="AC8" s="857"/>
      <c r="AD8" s="858" t="s">
        <v>89</v>
      </c>
      <c r="AE8" s="855"/>
      <c r="AF8" s="855"/>
      <c r="AG8" s="855"/>
      <c r="AH8" s="855"/>
      <c r="AI8" s="855"/>
      <c r="AJ8" s="855"/>
      <c r="AK8" s="855"/>
      <c r="AL8" s="855"/>
      <c r="AM8" s="855"/>
      <c r="AN8" s="855"/>
      <c r="AO8" s="855"/>
      <c r="AP8" s="855"/>
      <c r="AQ8" s="857"/>
      <c r="AR8" s="858" t="s">
        <v>90</v>
      </c>
      <c r="AS8" s="855"/>
      <c r="AT8" s="855"/>
      <c r="AU8" s="855"/>
      <c r="AV8" s="855"/>
      <c r="AW8" s="855"/>
      <c r="AX8" s="855"/>
      <c r="AY8" s="855"/>
      <c r="AZ8" s="855"/>
      <c r="BA8" s="855"/>
      <c r="BB8" s="855"/>
      <c r="BC8" s="855"/>
      <c r="BD8" s="855"/>
      <c r="BE8" s="857"/>
      <c r="BF8" s="858" t="s">
        <v>94</v>
      </c>
      <c r="BG8" s="855"/>
      <c r="BH8" s="855"/>
      <c r="BI8" s="855"/>
      <c r="BJ8" s="855"/>
      <c r="BK8" s="855"/>
      <c r="BL8" s="855"/>
      <c r="BM8" s="855"/>
      <c r="BN8" s="855"/>
      <c r="BO8" s="855"/>
      <c r="BP8" s="855"/>
      <c r="BQ8" s="855"/>
      <c r="BR8" s="857"/>
    </row>
    <row r="9" spans="1:70" customFormat="1" ht="27" x14ac:dyDescent="0.15">
      <c r="A9" s="42" t="s">
        <v>18</v>
      </c>
      <c r="B9" s="223" t="s">
        <v>234</v>
      </c>
      <c r="C9" s="43" t="s">
        <v>23</v>
      </c>
      <c r="D9" s="44" t="s">
        <v>484</v>
      </c>
      <c r="E9" s="44" t="s">
        <v>108</v>
      </c>
      <c r="F9" s="45" t="s">
        <v>110</v>
      </c>
      <c r="G9" s="45" t="s">
        <v>111</v>
      </c>
      <c r="H9" s="44" t="s">
        <v>109</v>
      </c>
      <c r="I9" s="45" t="s">
        <v>112</v>
      </c>
      <c r="J9" s="45" t="s">
        <v>111</v>
      </c>
      <c r="K9" s="44" t="s">
        <v>106</v>
      </c>
      <c r="L9" s="44" t="s">
        <v>107</v>
      </c>
      <c r="M9" s="44" t="s">
        <v>2</v>
      </c>
      <c r="N9" s="46" t="s">
        <v>20</v>
      </c>
      <c r="O9" s="47" t="s">
        <v>113</v>
      </c>
      <c r="P9" s="75" t="s">
        <v>172</v>
      </c>
      <c r="Q9" s="48" t="s">
        <v>76</v>
      </c>
      <c r="R9" s="45" t="s">
        <v>77</v>
      </c>
      <c r="S9" s="45" t="s">
        <v>78</v>
      </c>
      <c r="T9" s="45" t="s">
        <v>79</v>
      </c>
      <c r="U9" s="45" t="s">
        <v>80</v>
      </c>
      <c r="V9" s="45" t="s">
        <v>81</v>
      </c>
      <c r="W9" s="45" t="s">
        <v>82</v>
      </c>
      <c r="X9" s="45" t="s">
        <v>83</v>
      </c>
      <c r="Y9" s="45" t="s">
        <v>84</v>
      </c>
      <c r="Z9" s="45" t="s">
        <v>85</v>
      </c>
      <c r="AA9" s="45" t="s">
        <v>86</v>
      </c>
      <c r="AB9" s="45" t="s">
        <v>87</v>
      </c>
      <c r="AC9" s="49" t="s">
        <v>88</v>
      </c>
      <c r="AD9" s="76" t="s">
        <v>172</v>
      </c>
      <c r="AE9" s="48" t="s">
        <v>76</v>
      </c>
      <c r="AF9" s="45" t="s">
        <v>77</v>
      </c>
      <c r="AG9" s="45" t="s">
        <v>78</v>
      </c>
      <c r="AH9" s="45" t="s">
        <v>79</v>
      </c>
      <c r="AI9" s="45" t="s">
        <v>80</v>
      </c>
      <c r="AJ9" s="45" t="s">
        <v>81</v>
      </c>
      <c r="AK9" s="45" t="s">
        <v>82</v>
      </c>
      <c r="AL9" s="45" t="s">
        <v>83</v>
      </c>
      <c r="AM9" s="45" t="s">
        <v>84</v>
      </c>
      <c r="AN9" s="45" t="s">
        <v>85</v>
      </c>
      <c r="AO9" s="45" t="s">
        <v>86</v>
      </c>
      <c r="AP9" s="45" t="s">
        <v>87</v>
      </c>
      <c r="AQ9" s="49" t="s">
        <v>88</v>
      </c>
      <c r="AR9" s="76" t="s">
        <v>172</v>
      </c>
      <c r="AS9" s="48" t="s">
        <v>76</v>
      </c>
      <c r="AT9" s="45" t="s">
        <v>77</v>
      </c>
      <c r="AU9" s="45" t="s">
        <v>78</v>
      </c>
      <c r="AV9" s="45" t="s">
        <v>79</v>
      </c>
      <c r="AW9" s="45" t="s">
        <v>80</v>
      </c>
      <c r="AX9" s="45" t="s">
        <v>81</v>
      </c>
      <c r="AY9" s="45" t="s">
        <v>82</v>
      </c>
      <c r="AZ9" s="45" t="s">
        <v>83</v>
      </c>
      <c r="BA9" s="45" t="s">
        <v>84</v>
      </c>
      <c r="BB9" s="45" t="s">
        <v>85</v>
      </c>
      <c r="BC9" s="45" t="s">
        <v>86</v>
      </c>
      <c r="BD9" s="45" t="s">
        <v>87</v>
      </c>
      <c r="BE9" s="49" t="s">
        <v>88</v>
      </c>
      <c r="BF9" s="48" t="s">
        <v>91</v>
      </c>
      <c r="BG9" s="45" t="s">
        <v>92</v>
      </c>
      <c r="BH9" s="45" t="s">
        <v>93</v>
      </c>
      <c r="BI9" s="45" t="s">
        <v>95</v>
      </c>
      <c r="BJ9" s="45" t="s">
        <v>96</v>
      </c>
      <c r="BK9" s="45" t="s">
        <v>97</v>
      </c>
      <c r="BL9" s="45" t="s">
        <v>98</v>
      </c>
      <c r="BM9" s="45" t="s">
        <v>99</v>
      </c>
      <c r="BN9" s="45" t="s">
        <v>100</v>
      </c>
      <c r="BO9" s="45" t="s">
        <v>101</v>
      </c>
      <c r="BP9" s="45" t="s">
        <v>102</v>
      </c>
      <c r="BQ9" s="45" t="s">
        <v>103</v>
      </c>
      <c r="BR9" s="49" t="s">
        <v>104</v>
      </c>
    </row>
    <row r="10" spans="1:70" customFormat="1" x14ac:dyDescent="0.15">
      <c r="A10" s="163" t="s">
        <v>72</v>
      </c>
      <c r="B10" s="226" t="str">
        <f>IF(ISBLANK(G7),"",G7)</f>
        <v/>
      </c>
      <c r="C10" s="164" t="s">
        <v>236</v>
      </c>
      <c r="D10" s="164">
        <v>1</v>
      </c>
      <c r="E10" s="165" t="str">
        <f>IF(ISBLANK('シート2-①'!E10),"",'シート2-①'!E10)</f>
        <v/>
      </c>
      <c r="F10" s="166" t="str">
        <f>IF(ISBLANK('シート2-①'!M10),"",'シート2-①'!M10)</f>
        <v/>
      </c>
      <c r="G10" s="166" t="str">
        <f>IF(ISBLANK('シート2-①'!R10),"",'シート2-①'!R10)</f>
        <v/>
      </c>
      <c r="H10" s="165" t="str">
        <f>IF(ISBLANK('シート2-①'!E11),"",'シート2-①'!E11)</f>
        <v/>
      </c>
      <c r="I10" s="166" t="str">
        <f>IF(ISBLANK('シート2-①'!M11),"",'シート2-①'!M11)</f>
        <v/>
      </c>
      <c r="J10" s="166" t="str">
        <f>IF(ISBLANK('シート2-①'!R11),"",'シート2-①'!R11)</f>
        <v/>
      </c>
      <c r="K10" s="167" t="str">
        <f>IF(ISBLANK('シート2-①'!E13),"",'シート2-①'!E13)</f>
        <v>オンライン</v>
      </c>
      <c r="L10" s="167" t="str">
        <f>IF(ISBLANK('シート2-①'!E14),"",'シート2-①'!E14)</f>
        <v>―</v>
      </c>
      <c r="M10" s="164" t="str">
        <f>IF(ISBLANK('シート2-①'!Y10),"",'シート2-①'!Y10)</f>
        <v/>
      </c>
      <c r="N10" s="164" t="str">
        <f>IF(ISBLANK('シート2-①'!Y13),"",'シート2-①'!Y13)</f>
        <v/>
      </c>
      <c r="O10" s="168">
        <v>9</v>
      </c>
      <c r="P10" s="161" t="str">
        <f>IF(ISBLANK('シート2-①'!P18),"",'シート2-①'!P18)</f>
        <v/>
      </c>
      <c r="Q10" s="169" t="str">
        <f>IF(ISBLANK('シート2-①'!P19),"",'シート2-①'!P19)</f>
        <v/>
      </c>
      <c r="R10" s="169" t="str">
        <f>IF(ISBLANK('シート2-①'!P20),"",'シート2-①'!P20)</f>
        <v/>
      </c>
      <c r="S10" s="169" t="str">
        <f>IF(ISBLANK('シート2-①'!P21),"",'シート2-①'!P21)</f>
        <v/>
      </c>
      <c r="T10" s="169" t="str">
        <f>IF(ISBLANK('シート2-①'!P22),"",'シート2-①'!P22)</f>
        <v/>
      </c>
      <c r="U10" s="169" t="str">
        <f>IF(ISBLANK('シート2-①'!P23),"",'シート2-①'!P23)</f>
        <v/>
      </c>
      <c r="V10" s="169" t="str">
        <f>IF(ISBLANK('シート2-①'!P24),"",'シート2-①'!P24)</f>
        <v/>
      </c>
      <c r="W10" s="169" t="str">
        <f>IF(ISBLANK('シート2-①'!P25),"",'シート2-①'!P25)</f>
        <v/>
      </c>
      <c r="X10" s="169" t="e">
        <f>IF(ISBLANK('シート2-①'!#REF!),"",'シート2-①'!#REF!)</f>
        <v>#REF!</v>
      </c>
      <c r="Y10" s="169" t="str">
        <f>IF(ISBLANK('シート2-①'!P26),"",'シート2-①'!P26)</f>
        <v/>
      </c>
      <c r="Z10" s="169" t="str">
        <f>IF(ISBLANK('シート2-①'!P27),"",'シート2-①'!P27)</f>
        <v/>
      </c>
      <c r="AA10" s="169" t="e">
        <f>IF(ISBLANK('シート2-①'!#REF!),"",'シート2-①'!#REF!)</f>
        <v>#REF!</v>
      </c>
      <c r="AB10" s="169" t="str">
        <f>IF(ISBLANK('シート2-①'!P28),"",'シート2-①'!P28)</f>
        <v/>
      </c>
      <c r="AC10" s="169" t="str">
        <f>IF(ISBLANK('シート2-①'!P29),"",'シート2-①'!P29)</f>
        <v/>
      </c>
      <c r="AD10" s="161" t="str">
        <f>IF(ISBLANK('シート2-①'!S18),"",'シート2-①'!S18)</f>
        <v/>
      </c>
      <c r="AE10" s="169" t="str">
        <f>IF(ISBLANK('シート2-①'!S19),"",'シート2-①'!S19)</f>
        <v/>
      </c>
      <c r="AF10" s="169" t="str">
        <f>IF(ISBLANK('シート2-①'!S20),"",'シート2-①'!S20)</f>
        <v/>
      </c>
      <c r="AG10" s="169" t="str">
        <f>IF(ISBLANK('シート2-①'!S21),"",'シート2-①'!S21)</f>
        <v/>
      </c>
      <c r="AH10" s="169" t="str">
        <f>IF(ISBLANK('シート2-①'!S22),"",'シート2-①'!S22)</f>
        <v/>
      </c>
      <c r="AI10" s="169" t="str">
        <f>IF(ISBLANK('シート2-①'!S23),"",'シート2-①'!S23)</f>
        <v/>
      </c>
      <c r="AJ10" s="169" t="str">
        <f>IF(ISBLANK('シート2-①'!S24),"",'シート2-①'!S24)</f>
        <v/>
      </c>
      <c r="AK10" s="169" t="str">
        <f>IF(ISBLANK('シート2-①'!S25),"",'シート2-①'!S25)</f>
        <v/>
      </c>
      <c r="AL10" s="169" t="e">
        <f>IF(ISBLANK('シート2-①'!#REF!),"",'シート2-①'!#REF!)</f>
        <v>#REF!</v>
      </c>
      <c r="AM10" s="169" t="str">
        <f>IF(ISBLANK('シート2-①'!S26),"",'シート2-①'!S26)</f>
        <v/>
      </c>
      <c r="AN10" s="169" t="str">
        <f>IF(ISBLANK('シート2-①'!S27),"",'シート2-①'!S27)</f>
        <v/>
      </c>
      <c r="AO10" s="169" t="e">
        <f>IF(ISBLANK('シート2-①'!#REF!),"",'シート2-①'!#REF!)</f>
        <v>#REF!</v>
      </c>
      <c r="AP10" s="169" t="str">
        <f>IF(ISBLANK('シート2-①'!S28),"",'シート2-①'!S28)</f>
        <v/>
      </c>
      <c r="AQ10" s="169" t="str">
        <f>IF(ISBLANK('シート2-①'!S29),"",'シート2-①'!S29)</f>
        <v/>
      </c>
      <c r="AR10" s="161" t="str">
        <f>IF(ISBLANK('シート2-①'!V18),"",'シート2-①'!V18)</f>
        <v/>
      </c>
      <c r="AS10" s="169" t="str">
        <f>IF(ISBLANK('シート2-①'!V19),"",'シート2-①'!V19)</f>
        <v/>
      </c>
      <c r="AT10" s="169" t="str">
        <f>IF(ISBLANK('シート2-①'!V20),"",'シート2-①'!V20)</f>
        <v/>
      </c>
      <c r="AU10" s="169" t="str">
        <f>IF(ISBLANK('シート2-①'!V21),"",'シート2-①'!V21)</f>
        <v/>
      </c>
      <c r="AV10" s="169" t="str">
        <f>IF(ISBLANK('シート2-①'!V22),"",'シート2-①'!V22)</f>
        <v/>
      </c>
      <c r="AW10" s="169" t="str">
        <f>IF(ISBLANK('シート2-①'!V23),"",'シート2-①'!V23)</f>
        <v/>
      </c>
      <c r="AX10" s="169" t="str">
        <f>IF(ISBLANK('シート2-①'!V24),"",'シート2-①'!V24)</f>
        <v/>
      </c>
      <c r="AY10" s="169" t="str">
        <f>IF(ISBLANK('シート2-①'!V25),"",'シート2-①'!V25)</f>
        <v/>
      </c>
      <c r="AZ10" s="169" t="e">
        <f>IF(ISBLANK('シート2-①'!#REF!),"",'シート2-①'!#REF!)</f>
        <v>#REF!</v>
      </c>
      <c r="BA10" s="169" t="str">
        <f>IF(ISBLANK('シート2-①'!V26),"",'シート2-①'!V26)</f>
        <v/>
      </c>
      <c r="BB10" s="169" t="str">
        <f>IF(ISBLANK('シート2-①'!V27),"",'シート2-①'!V27)</f>
        <v/>
      </c>
      <c r="BC10" s="169" t="e">
        <f>IF(ISBLANK('シート2-①'!#REF!),"",'シート2-①'!#REF!)</f>
        <v>#REF!</v>
      </c>
      <c r="BD10" s="169" t="str">
        <f>IF(ISBLANK('シート2-①'!V28),"",'シート2-①'!V28)</f>
        <v/>
      </c>
      <c r="BE10" s="169" t="str">
        <f>IF(ISBLANK('シート2-①'!V29),"",'シート2-①'!V29)</f>
        <v/>
      </c>
      <c r="BF10" s="169" t="str">
        <f>IF(ISBLANK('シート2-①'!Y19),"",'シート2-①'!Y19)</f>
        <v/>
      </c>
      <c r="BG10" s="169" t="str">
        <f>IF(ISBLANK('シート2-①'!Y20),"",'シート2-①'!Y20)</f>
        <v/>
      </c>
      <c r="BH10" s="169" t="str">
        <f>IF(ISBLANK('シート2-①'!Y21),"",'シート2-①'!Y21)</f>
        <v/>
      </c>
      <c r="BI10" s="169" t="str">
        <f>IF(ISBLANK('シート2-①'!Y22),"",'シート2-①'!Y22)</f>
        <v/>
      </c>
      <c r="BJ10" s="169" t="str">
        <f>IF(ISBLANK('シート2-①'!Y23),"",'シート2-①'!Y23)</f>
        <v/>
      </c>
      <c r="BK10" s="169" t="str">
        <f>IF(ISBLANK('シート2-①'!Y24),"",'シート2-①'!Y24)</f>
        <v/>
      </c>
      <c r="BL10" s="169" t="str">
        <f>IF(ISBLANK('シート2-①'!Y25),"",'シート2-①'!Y25)</f>
        <v/>
      </c>
      <c r="BM10" s="169" t="e">
        <f>IF(ISBLANK('シート2-①'!#REF!),"",'シート2-①'!#REF!)</f>
        <v>#REF!</v>
      </c>
      <c r="BN10" s="169" t="str">
        <f>IF(ISBLANK('シート2-①'!Y26),"",'シート2-①'!Y26)</f>
        <v/>
      </c>
      <c r="BO10" s="169" t="str">
        <f>IF(ISBLANK('シート2-①'!Y27),"",'シート2-①'!Y27)</f>
        <v/>
      </c>
      <c r="BP10" s="169" t="e">
        <f>IF(ISBLANK('シート2-①'!#REF!),"",'シート2-①'!#REF!)</f>
        <v>#REF!</v>
      </c>
      <c r="BQ10" s="169" t="str">
        <f>IF(ISBLANK('シート2-①'!Y28),"",'シート2-①'!Y28)</f>
        <v/>
      </c>
      <c r="BR10" s="170" t="str">
        <f>IF(ISBLANK('シート2-①'!Y29),"",'シート2-①'!Y29)</f>
        <v/>
      </c>
    </row>
    <row r="11" spans="1:70" customFormat="1" x14ac:dyDescent="0.15">
      <c r="A11" s="171" t="s">
        <v>72</v>
      </c>
      <c r="B11" s="227" t="str">
        <f>IF(ISBLANK(G7),"",G7)</f>
        <v/>
      </c>
      <c r="C11" s="172" t="s">
        <v>236</v>
      </c>
      <c r="D11" s="172">
        <v>2</v>
      </c>
      <c r="E11" s="173" t="str">
        <f>IF(ISBLANK('シート2-②'!E10),"",'シート2-②'!E10)</f>
        <v/>
      </c>
      <c r="F11" s="174" t="str">
        <f>IF(ISBLANK('シート2-②'!M10),"",'シート2-②'!M10)</f>
        <v/>
      </c>
      <c r="G11" s="174" t="str">
        <f>IF(ISBLANK('シート2-②'!R10),"",'シート2-②'!R10)</f>
        <v/>
      </c>
      <c r="H11" s="173" t="str">
        <f>IF(ISBLANK('シート2-②'!E11),"",'シート2-②'!E11)</f>
        <v/>
      </c>
      <c r="I11" s="174" t="str">
        <f>IF(ISBLANK('シート2-②'!M11),"",'シート2-②'!M11)</f>
        <v/>
      </c>
      <c r="J11" s="174" t="str">
        <f>IF(ISBLANK('シート2-②'!R11),"",'シート2-②'!R11)</f>
        <v/>
      </c>
      <c r="K11" s="175" t="str">
        <f>IF(ISBLANK('シート2-②'!E13),"",'シート2-②'!E13)</f>
        <v>オンライン</v>
      </c>
      <c r="L11" s="175" t="str">
        <f>IF(ISBLANK('シート2-②'!E14),"",'シート2-②'!E14)</f>
        <v>―</v>
      </c>
      <c r="M11" s="172" t="str">
        <f>IF(ISBLANK('シート2-②'!Y10),"",'シート2-②'!Y10)</f>
        <v/>
      </c>
      <c r="N11" s="172" t="str">
        <f>IF(ISBLANK('シート2-②'!Y13),"",'シート2-②'!Y13)</f>
        <v/>
      </c>
      <c r="O11" s="176">
        <v>6</v>
      </c>
      <c r="P11" s="162" t="str">
        <f>IF(ISBLANK('シート2-②'!P18),"",'シート2-②'!P18)</f>
        <v/>
      </c>
      <c r="Q11" s="177" t="str">
        <f>IF(ISBLANK('シート2-②'!P19),"",'シート2-②'!P19)</f>
        <v/>
      </c>
      <c r="R11" s="177" t="str">
        <f>IF(ISBLANK('シート2-②'!P20),"",'シート2-②'!P20)</f>
        <v/>
      </c>
      <c r="S11" s="177" t="str">
        <f>IF(ISBLANK('シート2-②'!P23),"",'シート2-②'!P23)</f>
        <v/>
      </c>
      <c r="T11" s="177" t="str">
        <f>IF(ISBLANK('シート2-②'!P24),"",'シート2-②'!P24)</f>
        <v/>
      </c>
      <c r="U11" s="177" t="str">
        <f>IF(ISBLANK('シート2-②'!P25),"",'シート2-②'!P25)</f>
        <v/>
      </c>
      <c r="V11" s="177" t="str">
        <f>IF(ISBLANK('シート2-②'!P26),"",'シート2-②'!P26)</f>
        <v/>
      </c>
      <c r="W11" s="177" t="str">
        <f>IF(ISBLANK('シート2-②'!P27),"",'シート2-②'!P27)</f>
        <v/>
      </c>
      <c r="X11" s="177" t="e">
        <f>IF(ISBLANK('シート2-②'!#REF!),"",'シート2-②'!#REF!)</f>
        <v>#REF!</v>
      </c>
      <c r="Y11" s="177" t="e">
        <f>IF(ISBLANK('シート2-②'!#REF!),"",'シート2-②'!#REF!)</f>
        <v>#REF!</v>
      </c>
      <c r="Z11" s="177" t="e">
        <f>IF(ISBLANK('シート2-②'!#REF!),"",'シート2-②'!#REF!)</f>
        <v>#REF!</v>
      </c>
      <c r="AA11" s="177" t="e">
        <f>IF(ISBLANK('シート2-②'!#REF!),"",'シート2-②'!#REF!)</f>
        <v>#REF!</v>
      </c>
      <c r="AB11" s="177" t="str">
        <f>IF(ISBLANK('シート2-②'!P28),"",'シート2-②'!P28)</f>
        <v/>
      </c>
      <c r="AC11" s="177" t="str">
        <f>IF(ISBLANK('シート2-②'!P29),"",'シート2-②'!P29)</f>
        <v/>
      </c>
      <c r="AD11" s="162" t="str">
        <f>IF(ISBLANK('シート2-②'!S18),"",'シート2-②'!S18)</f>
        <v/>
      </c>
      <c r="AE11" s="177" t="str">
        <f>IF(ISBLANK('シート2-②'!S19),"",'シート2-②'!S19)</f>
        <v/>
      </c>
      <c r="AF11" s="177" t="str">
        <f>IF(ISBLANK('シート2-②'!S20),"",'シート2-②'!S20)</f>
        <v/>
      </c>
      <c r="AG11" s="177" t="str">
        <f>IF(ISBLANK('シート2-②'!S23),"",'シート2-②'!S23)</f>
        <v/>
      </c>
      <c r="AH11" s="177" t="str">
        <f>IF(ISBLANK('シート2-②'!S24),"",'シート2-②'!S24)</f>
        <v/>
      </c>
      <c r="AI11" s="177" t="str">
        <f>IF(ISBLANK('シート2-②'!S25),"",'シート2-②'!S25)</f>
        <v/>
      </c>
      <c r="AJ11" s="177" t="str">
        <f>IF(ISBLANK('シート2-②'!S26),"",'シート2-②'!S26)</f>
        <v/>
      </c>
      <c r="AK11" s="177" t="str">
        <f>IF(ISBLANK('シート2-②'!S27),"",'シート2-②'!S27)</f>
        <v/>
      </c>
      <c r="AL11" s="177" t="e">
        <f>IF(ISBLANK('シート2-②'!#REF!),"",'シート2-②'!#REF!)</f>
        <v>#REF!</v>
      </c>
      <c r="AM11" s="177" t="e">
        <f>IF(ISBLANK('シート2-②'!#REF!),"",'シート2-②'!#REF!)</f>
        <v>#REF!</v>
      </c>
      <c r="AN11" s="177" t="e">
        <f>IF(ISBLANK('シート2-②'!#REF!),"",'シート2-②'!#REF!)</f>
        <v>#REF!</v>
      </c>
      <c r="AO11" s="177" t="e">
        <f>IF(ISBLANK('シート2-②'!#REF!),"",'シート2-②'!#REF!)</f>
        <v>#REF!</v>
      </c>
      <c r="AP11" s="177" t="str">
        <f>IF(ISBLANK('シート2-②'!S28),"",'シート2-②'!S28)</f>
        <v/>
      </c>
      <c r="AQ11" s="177" t="str">
        <f>IF(ISBLANK('シート2-②'!S29),"",'シート2-②'!S29)</f>
        <v/>
      </c>
      <c r="AR11" s="162" t="str">
        <f>IF(ISBLANK('シート2-②'!V18),"",'シート2-②'!V18)</f>
        <v/>
      </c>
      <c r="AS11" s="177" t="str">
        <f>IF(ISBLANK('シート2-②'!V19),"",'シート2-②'!V19)</f>
        <v/>
      </c>
      <c r="AT11" s="177" t="str">
        <f>IF(ISBLANK('シート2-②'!V20),"",'シート2-②'!V20)</f>
        <v/>
      </c>
      <c r="AU11" s="177" t="str">
        <f>IF(ISBLANK('シート2-②'!V23),"",'シート2-②'!V23)</f>
        <v/>
      </c>
      <c r="AV11" s="177" t="str">
        <f>IF(ISBLANK('シート2-②'!V24),"",'シート2-②'!V24)</f>
        <v/>
      </c>
      <c r="AW11" s="177" t="str">
        <f>IF(ISBLANK('シート2-②'!V25),"",'シート2-②'!V25)</f>
        <v/>
      </c>
      <c r="AX11" s="177" t="str">
        <f>IF(ISBLANK('シート2-②'!V26),"",'シート2-②'!V26)</f>
        <v/>
      </c>
      <c r="AY11" s="177" t="str">
        <f>IF(ISBLANK('シート2-②'!V27),"",'シート2-②'!V27)</f>
        <v/>
      </c>
      <c r="AZ11" s="177" t="e">
        <f>IF(ISBLANK('シート2-②'!#REF!),"",'シート2-②'!#REF!)</f>
        <v>#REF!</v>
      </c>
      <c r="BA11" s="177" t="e">
        <f>IF(ISBLANK('シート2-②'!#REF!),"",'シート2-②'!#REF!)</f>
        <v>#REF!</v>
      </c>
      <c r="BB11" s="177" t="e">
        <f>IF(ISBLANK('シート2-②'!#REF!),"",'シート2-②'!#REF!)</f>
        <v>#REF!</v>
      </c>
      <c r="BC11" s="177" t="e">
        <f>IF(ISBLANK('シート2-②'!#REF!),"",'シート2-②'!#REF!)</f>
        <v>#REF!</v>
      </c>
      <c r="BD11" s="177" t="str">
        <f>IF(ISBLANK('シート2-②'!V28),"",'シート2-②'!V28)</f>
        <v/>
      </c>
      <c r="BE11" s="177" t="str">
        <f>IF(ISBLANK('シート2-②'!V29),"",'シート2-②'!V29)</f>
        <v/>
      </c>
      <c r="BF11" s="177" t="str">
        <f>IF(ISBLANK('シート2-②'!Y19),"",'シート2-②'!Y19)</f>
        <v/>
      </c>
      <c r="BG11" s="177" t="str">
        <f>IF(ISBLANK('シート2-②'!Y20),"",'シート2-②'!Y20)</f>
        <v/>
      </c>
      <c r="BH11" s="177" t="str">
        <f>IF(ISBLANK('シート2-②'!Y23),"",'シート2-②'!Y23)</f>
        <v/>
      </c>
      <c r="BI11" s="177" t="str">
        <f>IF(ISBLANK('シート2-②'!Y24),"",'シート2-②'!Y24)</f>
        <v/>
      </c>
      <c r="BJ11" s="177" t="str">
        <f>IF(ISBLANK('シート2-②'!Y25),"",'シート2-②'!Y25)</f>
        <v/>
      </c>
      <c r="BK11" s="177" t="str">
        <f>IF(ISBLANK('シート2-②'!Y26),"",'シート2-②'!Y26)</f>
        <v/>
      </c>
      <c r="BL11" s="177" t="str">
        <f>IF(ISBLANK('シート2-②'!Y27),"",'シート2-②'!Y27)</f>
        <v/>
      </c>
      <c r="BM11" s="177" t="e">
        <f>IF(ISBLANK('シート2-②'!#REF!),"",'シート2-②'!#REF!)</f>
        <v>#REF!</v>
      </c>
      <c r="BN11" s="177" t="e">
        <f>IF(ISBLANK('シート2-②'!#REF!),"",'シート2-②'!#REF!)</f>
        <v>#REF!</v>
      </c>
      <c r="BO11" s="177" t="e">
        <f>IF(ISBLANK('シート2-②'!#REF!),"",'シート2-②'!#REF!)</f>
        <v>#REF!</v>
      </c>
      <c r="BP11" s="177" t="e">
        <f>IF(ISBLANK('シート2-②'!#REF!),"",'シート2-②'!#REF!)</f>
        <v>#REF!</v>
      </c>
      <c r="BQ11" s="177" t="str">
        <f>IF(ISBLANK('シート2-②'!Y28),"",'シート2-②'!Y28)</f>
        <v/>
      </c>
      <c r="BR11" s="179" t="str">
        <f>IF(ISBLANK('シート2-②'!Y29),"",'シート2-②'!Y29)</f>
        <v/>
      </c>
    </row>
    <row r="12" spans="1:70" customFormat="1" x14ac:dyDescent="0.15">
      <c r="A12" s="171" t="s">
        <v>71</v>
      </c>
      <c r="B12" s="227" t="str">
        <f>IF(ISBLANK(G7),"",G7)</f>
        <v/>
      </c>
      <c r="C12" s="172" t="s">
        <v>236</v>
      </c>
      <c r="D12" s="172">
        <v>3</v>
      </c>
      <c r="E12" s="173" t="str">
        <f>IF(ISBLANK('シート2-③'!E10),"",'シート2-③'!E10)</f>
        <v/>
      </c>
      <c r="F12" s="174" t="str">
        <f>IF(ISBLANK('シート2-③'!M10),"",'シート2-③'!M10)</f>
        <v/>
      </c>
      <c r="G12" s="174" t="str">
        <f>IF(ISBLANK('シート2-③'!R10),"",'シート2-③'!R10)</f>
        <v/>
      </c>
      <c r="H12" s="173" t="str">
        <f>IF(ISBLANK('シート2-③'!E11),"",'シート2-③'!E11)</f>
        <v/>
      </c>
      <c r="I12" s="174" t="str">
        <f>IF(ISBLANK('シート2-③'!M11),"",'シート2-③'!M11)</f>
        <v/>
      </c>
      <c r="J12" s="174" t="str">
        <f>IF(ISBLANK('シート2-③'!R11),"",'シート2-③'!R11)</f>
        <v/>
      </c>
      <c r="K12" s="175" t="str">
        <f>IF(ISBLANK('シート2-③'!E13),"",'シート2-③'!E13)</f>
        <v>オンライン</v>
      </c>
      <c r="L12" s="175" t="str">
        <f>IF(ISBLANK('シート2-③'!E14),"",'シート2-③'!E14)</f>
        <v>―</v>
      </c>
      <c r="M12" s="172" t="str">
        <f>IF(ISBLANK('シート2-③'!Y10),"",'シート2-③'!Y10)</f>
        <v/>
      </c>
      <c r="N12" s="172" t="str">
        <f>IF(ISBLANK('シート2-③'!Y13),"",'シート2-③'!Y13)</f>
        <v/>
      </c>
      <c r="O12" s="176">
        <v>6</v>
      </c>
      <c r="P12" s="162" t="str">
        <f>IF(ISBLANK('シート2-③'!P18),"",'シート2-③'!P18)</f>
        <v/>
      </c>
      <c r="Q12" s="177" t="str">
        <f>IF(ISBLANK('シート2-③'!P19),"",'シート2-③'!P19)</f>
        <v/>
      </c>
      <c r="R12" s="177" t="str">
        <f>IF(ISBLANK('シート2-③'!P20),"",'シート2-③'!P20)</f>
        <v/>
      </c>
      <c r="S12" s="177" t="str">
        <f>IF(ISBLANK('シート2-③'!P21),"",'シート2-③'!P21)</f>
        <v/>
      </c>
      <c r="T12" s="177" t="str">
        <f>IF(ISBLANK('シート2-③'!P22),"",'シート2-③'!P22)</f>
        <v/>
      </c>
      <c r="U12" s="177" t="e">
        <f>IF(ISBLANK('シート2-③'!#REF!),"",'シート2-③'!#REF!)</f>
        <v>#REF!</v>
      </c>
      <c r="V12" s="177" t="str">
        <f>IF(ISBLANK('シート2-③'!P23),"",'シート2-③'!P23)</f>
        <v/>
      </c>
      <c r="W12" s="177" t="str">
        <f>IF(ISBLANK('シート2-③'!P24),"",'シート2-③'!P24)</f>
        <v/>
      </c>
      <c r="X12" s="177" t="str">
        <f>IF(ISBLANK('シート2-③'!P27),"",'シート2-③'!P27)</f>
        <v/>
      </c>
      <c r="Y12" s="177" t="e">
        <f>IF(ISBLANK('シート2-③'!#REF!),"",'シート2-③'!#REF!)</f>
        <v>#REF!</v>
      </c>
      <c r="Z12" s="177" t="str">
        <f>IF(ISBLANK('シート2-③'!P28),"",'シート2-③'!P28)</f>
        <v/>
      </c>
      <c r="AA12" s="177" t="str">
        <f>IF(ISBLANK('シート2-③'!P32),"",'シート2-③'!P32)</f>
        <v/>
      </c>
      <c r="AB12" s="177" t="str">
        <f>IF(ISBLANK('シート2-③'!P33),"",'シート2-③'!P33)</f>
        <v/>
      </c>
      <c r="AC12" s="177" t="str">
        <f>IF(ISBLANK('シート2-③'!P34),"",'シート2-③'!P34)</f>
        <v/>
      </c>
      <c r="AD12" s="162" t="str">
        <f>IF(ISBLANK('シート2-③'!S18),"",'シート2-③'!S18)</f>
        <v/>
      </c>
      <c r="AE12" s="177" t="str">
        <f>IF(ISBLANK('シート2-③'!S19),"",'シート2-③'!S19)</f>
        <v/>
      </c>
      <c r="AF12" s="177" t="str">
        <f>IF(ISBLANK('シート2-③'!S20),"",'シート2-③'!S20)</f>
        <v/>
      </c>
      <c r="AG12" s="177" t="str">
        <f>IF(ISBLANK('シート2-③'!S21),"",'シート2-③'!S21)</f>
        <v/>
      </c>
      <c r="AH12" s="177" t="str">
        <f>IF(ISBLANK('シート2-③'!S22),"",'シート2-③'!S22)</f>
        <v/>
      </c>
      <c r="AI12" s="177" t="e">
        <f>IF(ISBLANK('シート2-③'!#REF!),"",'シート2-③'!#REF!)</f>
        <v>#REF!</v>
      </c>
      <c r="AJ12" s="177" t="str">
        <f>IF(ISBLANK('シート2-③'!S23),"",'シート2-③'!S23)</f>
        <v/>
      </c>
      <c r="AK12" s="177" t="str">
        <f>IF(ISBLANK('シート2-③'!S24),"",'シート2-③'!S24)</f>
        <v/>
      </c>
      <c r="AL12" s="177" t="str">
        <f>IF(ISBLANK('シート2-③'!S27),"",'シート2-③'!S27)</f>
        <v/>
      </c>
      <c r="AM12" s="177" t="e">
        <f>IF(ISBLANK('シート2-③'!#REF!),"",'シート2-③'!#REF!)</f>
        <v>#REF!</v>
      </c>
      <c r="AN12" s="177" t="str">
        <f>IF(ISBLANK('シート2-③'!S28),"",'シート2-③'!S28)</f>
        <v/>
      </c>
      <c r="AO12" s="177" t="str">
        <f>IF(ISBLANK('シート2-③'!S32),"",'シート2-③'!S32)</f>
        <v/>
      </c>
      <c r="AP12" s="177" t="str">
        <f>IF(ISBLANK('シート2-③'!S33),"",'シート2-③'!S33)</f>
        <v/>
      </c>
      <c r="AQ12" s="177" t="str">
        <f>IF(ISBLANK('シート2-③'!S34),"",'シート2-③'!S34)</f>
        <v/>
      </c>
      <c r="AR12" s="162" t="str">
        <f>IF(ISBLANK('シート2-③'!V18),"",'シート2-③'!V18)</f>
        <v/>
      </c>
      <c r="AS12" s="177" t="str">
        <f>IF(ISBLANK('シート2-③'!V19),"",'シート2-③'!V19)</f>
        <v/>
      </c>
      <c r="AT12" s="177" t="str">
        <f>IF(ISBLANK('シート2-③'!V20),"",'シート2-③'!V20)</f>
        <v/>
      </c>
      <c r="AU12" s="177" t="str">
        <f>IF(ISBLANK('シート2-③'!V21),"",'シート2-③'!V21)</f>
        <v/>
      </c>
      <c r="AV12" s="177" t="str">
        <f>IF(ISBLANK('シート2-③'!V22),"",'シート2-③'!V22)</f>
        <v/>
      </c>
      <c r="AW12" s="177" t="e">
        <f>IF(ISBLANK('シート2-③'!#REF!),"",'シート2-③'!#REF!)</f>
        <v>#REF!</v>
      </c>
      <c r="AX12" s="177" t="str">
        <f>IF(ISBLANK('シート2-③'!V23),"",'シート2-③'!V23)</f>
        <v/>
      </c>
      <c r="AY12" s="177" t="str">
        <f>IF(ISBLANK('シート2-③'!V24),"",'シート2-③'!V24)</f>
        <v/>
      </c>
      <c r="AZ12" s="177" t="str">
        <f>IF(ISBLANK('シート2-③'!V27),"",'シート2-③'!V27)</f>
        <v/>
      </c>
      <c r="BA12" s="177" t="e">
        <f>IF(ISBLANK('シート2-③'!#REF!),"",'シート2-③'!#REF!)</f>
        <v>#REF!</v>
      </c>
      <c r="BB12" s="177" t="str">
        <f>IF(ISBLANK('シート2-③'!V28),"",'シート2-③'!V28)</f>
        <v/>
      </c>
      <c r="BC12" s="177" t="str">
        <f>IF(ISBLANK('シート2-③'!V32),"",'シート2-③'!V32)</f>
        <v/>
      </c>
      <c r="BD12" s="177" t="str">
        <f>IF(ISBLANK('シート2-③'!V33),"",'シート2-③'!V33)</f>
        <v/>
      </c>
      <c r="BE12" s="177" t="str">
        <f>IF(ISBLANK('シート2-③'!V34),"",'シート2-③'!V34)</f>
        <v/>
      </c>
      <c r="BF12" s="177" t="str">
        <f>IF(ISBLANK('シート2-③'!Y19),"",'シート2-③'!Y19)</f>
        <v/>
      </c>
      <c r="BG12" s="177" t="str">
        <f>IF(ISBLANK('シート2-③'!Y20),"",'シート2-③'!Y20)</f>
        <v/>
      </c>
      <c r="BH12" s="177" t="str">
        <f>IF(ISBLANK('シート2-③'!Y21),"",'シート2-③'!Y21)</f>
        <v/>
      </c>
      <c r="BI12" s="177" t="str">
        <f>IF(ISBLANK('シート2-③'!Y22),"",'シート2-③'!Y22)</f>
        <v/>
      </c>
      <c r="BJ12" s="177" t="e">
        <f>IF(ISBLANK('シート2-③'!#REF!),"",'シート2-③'!#REF!)</f>
        <v>#REF!</v>
      </c>
      <c r="BK12" s="177" t="str">
        <f>IF(ISBLANK('シート2-③'!Y23),"",'シート2-③'!Y23)</f>
        <v/>
      </c>
      <c r="BL12" s="177" t="str">
        <f>IF(ISBLANK('シート2-③'!Y24),"",'シート2-③'!Y24)</f>
        <v/>
      </c>
      <c r="BM12" s="177" t="str">
        <f>IF(ISBLANK('シート2-③'!Y27),"",'シート2-③'!Y27)</f>
        <v/>
      </c>
      <c r="BN12" s="177" t="e">
        <f>IF(ISBLANK('シート2-③'!#REF!),"",'シート2-③'!#REF!)</f>
        <v>#REF!</v>
      </c>
      <c r="BO12" s="177" t="str">
        <f>IF(ISBLANK('シート2-③'!Y28),"",'シート2-③'!Y28)</f>
        <v/>
      </c>
      <c r="BP12" s="177" t="str">
        <f>IF(ISBLANK('シート2-③'!Y32),"",'シート2-③'!Y32)</f>
        <v/>
      </c>
      <c r="BQ12" s="177" t="str">
        <f>IF(ISBLANK('シート2-③'!Y33),"",'シート2-③'!Y33)</f>
        <v/>
      </c>
      <c r="BR12" s="179" t="str">
        <f>IF(ISBLANK('シート2-③'!Y34),"",'シート2-③'!Y34)</f>
        <v/>
      </c>
    </row>
    <row r="13" spans="1:70" customFormat="1" x14ac:dyDescent="0.15">
      <c r="A13" s="171" t="s">
        <v>71</v>
      </c>
      <c r="B13" s="227" t="str">
        <f>IF(ISBLANK(G7),"",G7)</f>
        <v/>
      </c>
      <c r="C13" s="172" t="s">
        <v>236</v>
      </c>
      <c r="D13" s="172">
        <v>4</v>
      </c>
      <c r="E13" s="173" t="str">
        <f>IF(ISBLANK('シート2-④'!E10),"",'シート2-④'!E10)</f>
        <v/>
      </c>
      <c r="F13" s="174" t="str">
        <f>IF(ISBLANK('シート2-④'!M10),"",'シート2-④'!M10)</f>
        <v/>
      </c>
      <c r="G13" s="174" t="str">
        <f>IF(ISBLANK('シート2-④'!R10),"",'シート2-④'!R10)</f>
        <v/>
      </c>
      <c r="H13" s="173" t="str">
        <f>IF(ISBLANK('シート2-④'!E11),"",'シート2-④'!E11)</f>
        <v/>
      </c>
      <c r="I13" s="174" t="str">
        <f>IF(ISBLANK('シート2-④'!M11),"",'シート2-④'!M11)</f>
        <v/>
      </c>
      <c r="J13" s="174" t="str">
        <f>IF(ISBLANK('シート2-④'!R11),"",'シート2-④'!R11)</f>
        <v/>
      </c>
      <c r="K13" s="175" t="str">
        <f>IF(ISBLANK('シート2-④'!E13),"",'シート2-④'!E13)</f>
        <v>オンライン</v>
      </c>
      <c r="L13" s="175" t="str">
        <f>IF(ISBLANK('シート2-④'!E14),"",'シート2-④'!E14)</f>
        <v>―</v>
      </c>
      <c r="M13" s="172" t="str">
        <f>IF(ISBLANK('シート2-④'!Y10),"",'シート2-④'!Y10)</f>
        <v/>
      </c>
      <c r="N13" s="172" t="str">
        <f>IF(ISBLANK('シート2-④'!Y13),"",'シート2-④'!Y13)</f>
        <v/>
      </c>
      <c r="O13" s="176">
        <v>5</v>
      </c>
      <c r="P13" s="162" t="str">
        <f>IF(ISBLANK('シート2-④'!P18),"",'シート2-④'!P18)</f>
        <v/>
      </c>
      <c r="Q13" s="177" t="str">
        <f>IF(ISBLANK('シート2-④'!P19),"",'シート2-④'!P19)</f>
        <v/>
      </c>
      <c r="R13" s="177" t="str">
        <f>IF(ISBLANK('シート2-④'!P22),"",'シート2-④'!P22)</f>
        <v/>
      </c>
      <c r="S13" s="177" t="str">
        <f>IF(ISBLANK('シート2-④'!P23),"",'シート2-④'!P23)</f>
        <v/>
      </c>
      <c r="T13" s="177" t="str">
        <f>IF(ISBLANK('シート2-④'!P24),"",'シート2-④'!P24)</f>
        <v/>
      </c>
      <c r="U13" s="177" t="str">
        <f>IF(ISBLANK('シート2-④'!P25),"",'シート2-④'!P25)</f>
        <v/>
      </c>
      <c r="V13" s="177" t="e">
        <f>IF(ISBLANK('シート2-④'!#REF!),"",'シート2-④'!#REF!)</f>
        <v>#REF!</v>
      </c>
      <c r="W13" s="177" t="e">
        <f>IF(ISBLANK('シート2-④'!#REF!),"",'シート2-④'!#REF!)</f>
        <v>#REF!</v>
      </c>
      <c r="X13" s="177" t="e">
        <f>IF(ISBLANK('シート2-④'!#REF!),"",'シート2-④'!#REF!)</f>
        <v>#REF!</v>
      </c>
      <c r="Y13" s="177" t="e">
        <f>IF(ISBLANK('シート2-④'!#REF!),"",'シート2-④'!#REF!)</f>
        <v>#REF!</v>
      </c>
      <c r="Z13" s="177" t="str">
        <f>IF(ISBLANK('シート2-④'!P28),"",'シート2-④'!P28)</f>
        <v/>
      </c>
      <c r="AA13" s="177" t="str">
        <f>IF(ISBLANK('シート2-④'!P32),"",'シート2-④'!P32)</f>
        <v/>
      </c>
      <c r="AB13" s="177" t="str">
        <f>IF(ISBLANK('シート2-④'!P33),"",'シート2-④'!P33)</f>
        <v/>
      </c>
      <c r="AC13" s="177" t="str">
        <f>IF(ISBLANK('シート2-④'!P34),"",'シート2-④'!P34)</f>
        <v/>
      </c>
      <c r="AD13" s="162" t="str">
        <f>IF(ISBLANK('シート2-④'!S18),"",'シート2-④'!S18)</f>
        <v/>
      </c>
      <c r="AE13" s="177" t="str">
        <f>IF(ISBLANK('シート2-④'!S19),"",'シート2-④'!S19)</f>
        <v/>
      </c>
      <c r="AF13" s="177" t="str">
        <f>IF(ISBLANK('シート2-④'!S22),"",'シート2-④'!S22)</f>
        <v/>
      </c>
      <c r="AG13" s="177" t="str">
        <f>IF(ISBLANK('シート2-④'!S23),"",'シート2-④'!S23)</f>
        <v/>
      </c>
      <c r="AH13" s="177" t="str">
        <f>IF(ISBLANK('シート2-④'!S24),"",'シート2-④'!S24)</f>
        <v/>
      </c>
      <c r="AI13" s="177" t="str">
        <f>IF(ISBLANK('シート2-④'!S25),"",'シート2-④'!S25)</f>
        <v/>
      </c>
      <c r="AJ13" s="177" t="e">
        <f>IF(ISBLANK('シート2-④'!#REF!),"",'シート2-④'!#REF!)</f>
        <v>#REF!</v>
      </c>
      <c r="AK13" s="177" t="e">
        <f>IF(ISBLANK('シート2-④'!#REF!),"",'シート2-④'!#REF!)</f>
        <v>#REF!</v>
      </c>
      <c r="AL13" s="177" t="e">
        <f>IF(ISBLANK('シート2-④'!#REF!),"",'シート2-④'!#REF!)</f>
        <v>#REF!</v>
      </c>
      <c r="AM13" s="177" t="e">
        <f>IF(ISBLANK('シート2-④'!#REF!),"",'シート2-④'!#REF!)</f>
        <v>#REF!</v>
      </c>
      <c r="AN13" s="177" t="str">
        <f>IF(ISBLANK('シート2-④'!S28),"",'シート2-④'!S28)</f>
        <v/>
      </c>
      <c r="AO13" s="177" t="str">
        <f>IF(ISBLANK('シート2-④'!S32),"",'シート2-④'!S32)</f>
        <v/>
      </c>
      <c r="AP13" s="177" t="str">
        <f>IF(ISBLANK('シート2-④'!S33),"",'シート2-④'!S33)</f>
        <v/>
      </c>
      <c r="AQ13" s="177" t="str">
        <f>IF(ISBLANK('シート2-④'!S34),"",'シート2-④'!S34)</f>
        <v/>
      </c>
      <c r="AR13" s="162" t="str">
        <f>IF(ISBLANK('シート2-④'!V18),"",'シート2-④'!V18)</f>
        <v/>
      </c>
      <c r="AS13" s="177" t="str">
        <f>IF(ISBLANK('シート2-④'!V19),"",'シート2-④'!V19)</f>
        <v/>
      </c>
      <c r="AT13" s="177" t="str">
        <f>IF(ISBLANK('シート2-④'!V22),"",'シート2-④'!V22)</f>
        <v/>
      </c>
      <c r="AU13" s="177" t="str">
        <f>IF(ISBLANK('シート2-④'!V23),"",'シート2-④'!V23)</f>
        <v/>
      </c>
      <c r="AV13" s="177" t="str">
        <f>IF(ISBLANK('シート2-④'!V24),"",'シート2-④'!V24)</f>
        <v/>
      </c>
      <c r="AW13" s="177" t="str">
        <f>IF(ISBLANK('シート2-④'!V25),"",'シート2-④'!V25)</f>
        <v/>
      </c>
      <c r="AX13" s="177" t="e">
        <f>IF(ISBLANK('シート2-④'!#REF!),"",'シート2-④'!#REF!)</f>
        <v>#REF!</v>
      </c>
      <c r="AY13" s="177" t="e">
        <f>IF(ISBLANK('シート2-④'!#REF!),"",'シート2-④'!#REF!)</f>
        <v>#REF!</v>
      </c>
      <c r="AZ13" s="177" t="e">
        <f>IF(ISBLANK('シート2-④'!#REF!),"",'シート2-④'!#REF!)</f>
        <v>#REF!</v>
      </c>
      <c r="BA13" s="177" t="e">
        <f>IF(ISBLANK('シート2-④'!#REF!),"",'シート2-④'!#REF!)</f>
        <v>#REF!</v>
      </c>
      <c r="BB13" s="177" t="str">
        <f>IF(ISBLANK('シート2-④'!V28),"",'シート2-④'!V28)</f>
        <v/>
      </c>
      <c r="BC13" s="177" t="str">
        <f>IF(ISBLANK('シート2-④'!V32),"",'シート2-④'!V32)</f>
        <v/>
      </c>
      <c r="BD13" s="177" t="str">
        <f>IF(ISBLANK('シート2-④'!V33),"",'シート2-④'!V33)</f>
        <v/>
      </c>
      <c r="BE13" s="177" t="str">
        <f>IF(ISBLANK('シート2-④'!V34),"",'シート2-④'!V34)</f>
        <v/>
      </c>
      <c r="BF13" s="177" t="str">
        <f>IF(ISBLANK('シート2-④'!Y19),"",'シート2-④'!Y19)</f>
        <v/>
      </c>
      <c r="BG13" s="177" t="str">
        <f>IF(ISBLANK('シート2-④'!Y22),"",'シート2-④'!Y22)</f>
        <v/>
      </c>
      <c r="BH13" s="177" t="str">
        <f>IF(ISBLANK('シート2-④'!Y23),"",'シート2-④'!Y23)</f>
        <v/>
      </c>
      <c r="BI13" s="177" t="str">
        <f>IF(ISBLANK('シート2-④'!Y24),"",'シート2-④'!Y24)</f>
        <v/>
      </c>
      <c r="BJ13" s="177" t="str">
        <f>IF(ISBLANK('シート2-④'!Y25),"",'シート2-④'!Y25)</f>
        <v/>
      </c>
      <c r="BK13" s="177" t="e">
        <f>IF(ISBLANK('シート2-④'!#REF!),"",'シート2-④'!#REF!)</f>
        <v>#REF!</v>
      </c>
      <c r="BL13" s="177" t="e">
        <f>IF(ISBLANK('シート2-④'!#REF!),"",'シート2-④'!#REF!)</f>
        <v>#REF!</v>
      </c>
      <c r="BM13" s="177" t="e">
        <f>IF(ISBLANK('シート2-④'!#REF!),"",'シート2-④'!#REF!)</f>
        <v>#REF!</v>
      </c>
      <c r="BN13" s="177" t="e">
        <f>IF(ISBLANK('シート2-④'!#REF!),"",'シート2-④'!#REF!)</f>
        <v>#REF!</v>
      </c>
      <c r="BO13" s="177" t="str">
        <f>IF(ISBLANK('シート2-④'!Y28),"",'シート2-④'!Y28)</f>
        <v/>
      </c>
      <c r="BP13" s="177" t="str">
        <f>IF(ISBLANK('シート2-④'!Y32),"",'シート2-④'!Y32)</f>
        <v/>
      </c>
      <c r="BQ13" s="177" t="str">
        <f>IF(ISBLANK('シート2-④'!Y33),"",'シート2-④'!Y33)</f>
        <v/>
      </c>
      <c r="BR13" s="179" t="str">
        <f>IF(ISBLANK('シート2-④'!Y34),"",'シート2-④'!Y34)</f>
        <v/>
      </c>
    </row>
    <row r="14" spans="1:70" customFormat="1" x14ac:dyDescent="0.15">
      <c r="A14" s="171" t="s">
        <v>71</v>
      </c>
      <c r="B14" s="227" t="str">
        <f>IF(ISBLANK(G7),"",G7)</f>
        <v/>
      </c>
      <c r="C14" s="172" t="s">
        <v>236</v>
      </c>
      <c r="D14" s="172">
        <v>5</v>
      </c>
      <c r="E14" s="173" t="str">
        <f>IF(ISBLANK('シート2-⑤'!E10),"",'シート2-⑤'!E10)</f>
        <v/>
      </c>
      <c r="F14" s="174" t="str">
        <f>IF(ISBLANK('シート2-⑤'!M10),"",'シート2-⑤'!M10)</f>
        <v/>
      </c>
      <c r="G14" s="174" t="str">
        <f>IF(ISBLANK('シート2-⑤'!R10),"",'シート2-⑤'!R10)</f>
        <v/>
      </c>
      <c r="H14" s="173" t="str">
        <f>IF(ISBLANK('シート2-⑤'!E11),"",'シート2-⑤'!E11)</f>
        <v/>
      </c>
      <c r="I14" s="174" t="str">
        <f>IF(ISBLANK('シート2-⑤'!M11),"",'シート2-⑤'!M11)</f>
        <v/>
      </c>
      <c r="J14" s="174" t="str">
        <f>IF(ISBLANK('シート2-⑤'!R11),"",'シート2-⑤'!R11)</f>
        <v/>
      </c>
      <c r="K14" s="175" t="str">
        <f>IF(ISBLANK('シート2-⑤'!E13),"",'シート2-⑤'!E13)</f>
        <v>オンライン</v>
      </c>
      <c r="L14" s="175" t="str">
        <f>IF(ISBLANK('シート2-⑤'!E14),"",'シート2-⑤'!E14)</f>
        <v>―</v>
      </c>
      <c r="M14" s="172" t="str">
        <f>IF(ISBLANK('シート2-⑤'!Y10),"",'シート2-⑤'!Y10)</f>
        <v/>
      </c>
      <c r="N14" s="172" t="str">
        <f>IF(ISBLANK('シート2-⑤'!Y13),"",'シート2-⑤'!Y13)</f>
        <v/>
      </c>
      <c r="O14" s="176">
        <v>10</v>
      </c>
      <c r="P14" s="162" t="str">
        <f>IF(ISBLANK('シート2-⑤'!P18),"",'シート2-⑤'!P18)</f>
        <v/>
      </c>
      <c r="Q14" s="177" t="str">
        <f>IF(ISBLANK('シート2-⑤'!P19),"",'シート2-⑤'!P19)</f>
        <v/>
      </c>
      <c r="R14" s="177" t="str">
        <f>IF(ISBLANK('シート2-⑤'!P20),"",'シート2-⑤'!P20)</f>
        <v/>
      </c>
      <c r="S14" s="177" t="str">
        <f>IF(ISBLANK('シート2-⑤'!P21),"",'シート2-⑤'!P21)</f>
        <v/>
      </c>
      <c r="T14" s="177" t="e">
        <f>IF(ISBLANK('シート2-⑤'!#REF!),"",'シート2-⑤'!#REF!)</f>
        <v>#REF!</v>
      </c>
      <c r="U14" s="177" t="e">
        <f>IF(ISBLANK('シート2-⑤'!#REF!),"",'シート2-⑤'!#REF!)</f>
        <v>#REF!</v>
      </c>
      <c r="V14" s="177" t="e">
        <f>IF(ISBLANK('シート2-⑤'!#REF!),"",'シート2-⑤'!#REF!)</f>
        <v>#REF!</v>
      </c>
      <c r="W14" s="177" t="e">
        <f>IF(ISBLANK('シート2-⑤'!#REF!),"",'シート2-⑤'!#REF!)</f>
        <v>#REF!</v>
      </c>
      <c r="X14" s="177" t="e">
        <f>IF(ISBLANK('シート2-⑤'!#REF!),"",'シート2-⑤'!#REF!)</f>
        <v>#REF!</v>
      </c>
      <c r="Y14" s="177" t="str">
        <f>IF(ISBLANK('シート2-⑤'!P22),"",'シート2-⑤'!P22)</f>
        <v/>
      </c>
      <c r="Z14" s="177" t="str">
        <f>IF(ISBLANK('シート2-⑤'!P23),"",'シート2-⑤'!P23)</f>
        <v/>
      </c>
      <c r="AA14" s="177" t="str">
        <f>IF(ISBLANK('シート2-⑤'!P27),"",'シート2-⑤'!P27)</f>
        <v/>
      </c>
      <c r="AB14" s="177" t="str">
        <f>IF(ISBLANK('シート2-⑤'!P24),"",'シート2-⑤'!P24)</f>
        <v/>
      </c>
      <c r="AC14" s="177" t="e">
        <f>IF(ISBLANK('シート2-⑤'!#REF!),"",'シート2-⑤'!#REF!)</f>
        <v>#REF!</v>
      </c>
      <c r="AD14" s="162" t="str">
        <f>IF(ISBLANK('シート2-⑤'!S18),"",'シート2-⑤'!S18)</f>
        <v/>
      </c>
      <c r="AE14" s="177" t="str">
        <f>IF(ISBLANK('シート2-⑤'!S19),"",'シート2-⑤'!S19)</f>
        <v/>
      </c>
      <c r="AF14" s="177" t="str">
        <f>IF(ISBLANK('シート2-⑤'!S20),"",'シート2-⑤'!S20)</f>
        <v/>
      </c>
      <c r="AG14" s="177" t="str">
        <f>IF(ISBLANK('シート2-⑤'!S21),"",'シート2-⑤'!S21)</f>
        <v/>
      </c>
      <c r="AH14" s="177" t="e">
        <f>IF(ISBLANK('シート2-⑤'!#REF!),"",'シート2-⑤'!#REF!)</f>
        <v>#REF!</v>
      </c>
      <c r="AI14" s="177" t="e">
        <f>IF(ISBLANK('シート2-⑤'!#REF!),"",'シート2-⑤'!#REF!)</f>
        <v>#REF!</v>
      </c>
      <c r="AJ14" s="177" t="e">
        <f>IF(ISBLANK('シート2-⑤'!#REF!),"",'シート2-⑤'!#REF!)</f>
        <v>#REF!</v>
      </c>
      <c r="AK14" s="177" t="e">
        <f>IF(ISBLANK('シート2-⑤'!#REF!),"",'シート2-⑤'!#REF!)</f>
        <v>#REF!</v>
      </c>
      <c r="AL14" s="177" t="e">
        <f>IF(ISBLANK('シート2-⑤'!#REF!),"",'シート2-⑤'!#REF!)</f>
        <v>#REF!</v>
      </c>
      <c r="AM14" s="177" t="str">
        <f>IF(ISBLANK('シート2-⑤'!S22),"",'シート2-⑤'!S22)</f>
        <v/>
      </c>
      <c r="AN14" s="177" t="str">
        <f>IF(ISBLANK('シート2-⑤'!S23),"",'シート2-⑤'!S23)</f>
        <v/>
      </c>
      <c r="AO14" s="177" t="str">
        <f>IF(ISBLANK('シート2-⑤'!S27),"",'シート2-⑤'!S27)</f>
        <v/>
      </c>
      <c r="AP14" s="177" t="str">
        <f>IF(ISBLANK('シート2-⑤'!S24),"",'シート2-⑤'!S24)</f>
        <v/>
      </c>
      <c r="AQ14" s="177" t="e">
        <f>IF(ISBLANK('シート2-⑤'!#REF!),"",'シート2-⑤'!#REF!)</f>
        <v>#REF!</v>
      </c>
      <c r="AR14" s="162" t="str">
        <f>IF(ISBLANK('シート2-⑤'!V18),"",'シート2-⑤'!V18)</f>
        <v/>
      </c>
      <c r="AS14" s="177" t="str">
        <f>IF(ISBLANK('シート2-⑤'!V19),"",'シート2-⑤'!V19)</f>
        <v/>
      </c>
      <c r="AT14" s="177" t="str">
        <f>IF(ISBLANK('シート2-⑤'!V20),"",'シート2-⑤'!V20)</f>
        <v/>
      </c>
      <c r="AU14" s="177" t="str">
        <f>IF(ISBLANK('シート2-⑤'!V21),"",'シート2-⑤'!V21)</f>
        <v/>
      </c>
      <c r="AV14" s="177" t="e">
        <f>IF(ISBLANK('シート2-⑤'!#REF!),"",'シート2-⑤'!#REF!)</f>
        <v>#REF!</v>
      </c>
      <c r="AW14" s="177" t="e">
        <f>IF(ISBLANK('シート2-⑤'!#REF!),"",'シート2-⑤'!#REF!)</f>
        <v>#REF!</v>
      </c>
      <c r="AX14" s="177" t="e">
        <f>IF(ISBLANK('シート2-⑤'!#REF!),"",'シート2-⑤'!#REF!)</f>
        <v>#REF!</v>
      </c>
      <c r="AY14" s="177" t="e">
        <f>IF(ISBLANK('シート2-⑤'!#REF!),"",'シート2-⑤'!#REF!)</f>
        <v>#REF!</v>
      </c>
      <c r="AZ14" s="177" t="e">
        <f>IF(ISBLANK('シート2-⑤'!#REF!),"",'シート2-⑤'!#REF!)</f>
        <v>#REF!</v>
      </c>
      <c r="BA14" s="177" t="str">
        <f>IF(ISBLANK('シート2-⑤'!V22),"",'シート2-⑤'!V22)</f>
        <v/>
      </c>
      <c r="BB14" s="177" t="str">
        <f>IF(ISBLANK('シート2-⑤'!V23),"",'シート2-⑤'!V23)</f>
        <v/>
      </c>
      <c r="BC14" s="177" t="str">
        <f>IF(ISBLANK('シート2-⑤'!V27),"",'シート2-⑤'!V27)</f>
        <v/>
      </c>
      <c r="BD14" s="177" t="str">
        <f>IF(ISBLANK('シート2-⑤'!V24),"",'シート2-⑤'!V24)</f>
        <v/>
      </c>
      <c r="BE14" s="177" t="e">
        <f>IF(ISBLANK('シート2-⑤'!#REF!),"",'シート2-⑤'!#REF!)</f>
        <v>#REF!</v>
      </c>
      <c r="BF14" s="177" t="str">
        <f>IF(ISBLANK('シート2-⑤'!Y19),"",'シート2-⑤'!Y19)</f>
        <v/>
      </c>
      <c r="BG14" s="177" t="str">
        <f>IF(ISBLANK('シート2-⑤'!Y20),"",'シート2-⑤'!Y20)</f>
        <v/>
      </c>
      <c r="BH14" s="177" t="str">
        <f>IF(ISBLANK('シート2-⑤'!Y21),"",'シート2-⑤'!Y21)</f>
        <v/>
      </c>
      <c r="BI14" s="177" t="e">
        <f>IF(ISBLANK('シート2-⑤'!#REF!),"",'シート2-⑤'!#REF!)</f>
        <v>#REF!</v>
      </c>
      <c r="BJ14" s="177" t="e">
        <f>IF(ISBLANK('シート2-⑤'!#REF!),"",'シート2-⑤'!#REF!)</f>
        <v>#REF!</v>
      </c>
      <c r="BK14" s="177" t="e">
        <f>IF(ISBLANK('シート2-⑤'!#REF!),"",'シート2-⑤'!#REF!)</f>
        <v>#REF!</v>
      </c>
      <c r="BL14" s="177" t="e">
        <f>IF(ISBLANK('シート2-⑤'!#REF!),"",'シート2-⑤'!#REF!)</f>
        <v>#REF!</v>
      </c>
      <c r="BM14" s="177" t="e">
        <f>IF(ISBLANK('シート2-⑤'!#REF!),"",'シート2-⑤'!#REF!)</f>
        <v>#REF!</v>
      </c>
      <c r="BN14" s="177" t="str">
        <f>IF(ISBLANK('シート2-⑤'!Y22),"",'シート2-⑤'!Y22)</f>
        <v/>
      </c>
      <c r="BO14" s="177" t="str">
        <f>IF(ISBLANK('シート2-⑤'!Y23),"",'シート2-⑤'!Y23)</f>
        <v/>
      </c>
      <c r="BP14" s="177" t="str">
        <f>IF(ISBLANK('シート2-⑤'!Y27),"",'シート2-⑤'!Y27)</f>
        <v/>
      </c>
      <c r="BQ14" s="177" t="str">
        <f>IF(ISBLANK('シート2-⑤'!Y24),"",'シート2-⑤'!Y24)</f>
        <v/>
      </c>
      <c r="BR14" s="179" t="e">
        <f>IF(ISBLANK('シート2-⑤'!#REF!),"",'シート2-⑤'!#REF!)</f>
        <v>#REF!</v>
      </c>
    </row>
    <row r="15" spans="1:70" customFormat="1" x14ac:dyDescent="0.15">
      <c r="A15" s="171" t="s">
        <v>71</v>
      </c>
      <c r="B15" s="227" t="str">
        <f>IF(ISBLANK(G7),"",G7)</f>
        <v/>
      </c>
      <c r="C15" s="172" t="s">
        <v>236</v>
      </c>
      <c r="D15" s="172">
        <v>6</v>
      </c>
      <c r="E15" s="173" t="str">
        <f>IF(ISBLANK('シート2-⑥'!E10),"",'シート2-⑥'!E10)</f>
        <v/>
      </c>
      <c r="F15" s="174" t="str">
        <f>IF(ISBLANK('シート2-⑥'!M10),"",'シート2-⑥'!M10)</f>
        <v/>
      </c>
      <c r="G15" s="174" t="str">
        <f>IF(ISBLANK('シート2-⑥'!R10),"",'シート2-⑥'!R10)</f>
        <v/>
      </c>
      <c r="H15" s="173" t="str">
        <f>IF(ISBLANK('シート2-⑥'!E11),"",'シート2-⑥'!E11)</f>
        <v/>
      </c>
      <c r="I15" s="174" t="str">
        <f>IF(ISBLANK('シート2-⑥'!M11),"",'シート2-⑥'!M11)</f>
        <v/>
      </c>
      <c r="J15" s="174" t="str">
        <f>IF(ISBLANK('シート2-⑥'!R11),"",'シート2-⑥'!R11)</f>
        <v/>
      </c>
      <c r="K15" s="175" t="str">
        <f>IF(ISBLANK('シート2-⑥'!E13),"",'シート2-⑥'!E13)</f>
        <v>オンライン</v>
      </c>
      <c r="L15" s="175" t="str">
        <f>IF(ISBLANK('シート2-⑥'!E14),"",'シート2-⑥'!E14)</f>
        <v>―</v>
      </c>
      <c r="M15" s="172" t="str">
        <f>IF(ISBLANK('シート2-⑥'!Y10),"",'シート2-⑥'!Y10)</f>
        <v/>
      </c>
      <c r="N15" s="172" t="str">
        <f>IF(ISBLANK('シート2-⑥'!Y13),"",'シート2-⑥'!Y13)</f>
        <v/>
      </c>
      <c r="O15" s="176">
        <v>7</v>
      </c>
      <c r="P15" s="162" t="str">
        <f>IF(ISBLANK('シート2-⑥'!P18),"",'シート2-⑥'!P18)</f>
        <v/>
      </c>
      <c r="Q15" s="177" t="str">
        <f>IF(ISBLANK('シート2-⑥'!P19),"",'シート2-⑥'!P19)</f>
        <v/>
      </c>
      <c r="R15" s="177" t="str">
        <f>IF(ISBLANK('シート2-⑥'!P20),"",'シート2-⑥'!P20)</f>
        <v/>
      </c>
      <c r="S15" s="177" t="str">
        <f>IF(ISBLANK('シート2-⑥'!P21),"",'シート2-⑥'!P21)</f>
        <v/>
      </c>
      <c r="T15" s="177" t="str">
        <f>IF(ISBLANK('シート2-⑥'!P22),"",'シート2-⑥'!P22)</f>
        <v/>
      </c>
      <c r="U15" s="177" t="e">
        <f>IF(ISBLANK('シート2-⑥'!#REF!),"",'シート2-⑥'!#REF!)</f>
        <v>#REF!</v>
      </c>
      <c r="V15" s="177" t="e">
        <f>IF(ISBLANK('シート2-⑥'!#REF!),"",'シート2-⑥'!#REF!)</f>
        <v>#REF!</v>
      </c>
      <c r="W15" s="177" t="e">
        <f>IF(ISBLANK('シート2-⑥'!#REF!),"",'シート2-⑥'!#REF!)</f>
        <v>#REF!</v>
      </c>
      <c r="X15" s="177" t="e">
        <f>IF(ISBLANK('シート2-⑥'!#REF!),"",'シート2-⑥'!#REF!)</f>
        <v>#REF!</v>
      </c>
      <c r="Y15" s="177" t="str">
        <f>IF(ISBLANK('シート2-⑥'!P23),"",'シート2-⑥'!P23)</f>
        <v/>
      </c>
      <c r="Z15" s="177" t="str">
        <f>IF(ISBLANK('シート2-⑥'!P28),"",'シート2-⑥'!P28)</f>
        <v/>
      </c>
      <c r="AA15" s="177" t="str">
        <f>IF(ISBLANK('シート2-⑥'!P29),"",'シート2-⑥'!P29)</f>
        <v/>
      </c>
      <c r="AB15" s="177" t="str">
        <f>IF(ISBLANK('シート2-⑥'!P30),"",'シート2-⑥'!P30)</f>
        <v/>
      </c>
      <c r="AC15" s="177" t="str">
        <f>IF(ISBLANK('シート2-⑥'!P31),"",'シート2-⑥'!P31)</f>
        <v/>
      </c>
      <c r="AD15" s="162" t="str">
        <f>IF(ISBLANK('シート2-⑥'!S18),"",'シート2-⑥'!S18)</f>
        <v/>
      </c>
      <c r="AE15" s="177" t="str">
        <f>IF(ISBLANK('シート2-⑥'!S19),"",'シート2-⑥'!S19)</f>
        <v/>
      </c>
      <c r="AF15" s="177" t="str">
        <f>IF(ISBLANK('シート2-⑥'!S20),"",'シート2-⑥'!S20)</f>
        <v/>
      </c>
      <c r="AG15" s="177" t="str">
        <f>IF(ISBLANK('シート2-⑥'!S21),"",'シート2-⑥'!S21)</f>
        <v/>
      </c>
      <c r="AH15" s="177" t="str">
        <f>IF(ISBLANK('シート2-⑥'!S22),"",'シート2-⑥'!S22)</f>
        <v/>
      </c>
      <c r="AI15" s="177" t="e">
        <f>IF(ISBLANK('シート2-⑥'!#REF!),"",'シート2-⑥'!#REF!)</f>
        <v>#REF!</v>
      </c>
      <c r="AJ15" s="177" t="e">
        <f>IF(ISBLANK('シート2-⑥'!#REF!),"",'シート2-⑥'!#REF!)</f>
        <v>#REF!</v>
      </c>
      <c r="AK15" s="177" t="e">
        <f>IF(ISBLANK('シート2-⑥'!#REF!),"",'シート2-⑥'!#REF!)</f>
        <v>#REF!</v>
      </c>
      <c r="AL15" s="177" t="e">
        <f>IF(ISBLANK('シート2-⑥'!#REF!),"",'シート2-⑥'!#REF!)</f>
        <v>#REF!</v>
      </c>
      <c r="AM15" s="177" t="str">
        <f>IF(ISBLANK('シート2-⑥'!S23),"",'シート2-⑥'!S23)</f>
        <v/>
      </c>
      <c r="AN15" s="177" t="str">
        <f>IF(ISBLANK('シート2-⑥'!S28),"",'シート2-⑥'!S28)</f>
        <v/>
      </c>
      <c r="AO15" s="177" t="str">
        <f>IF(ISBLANK('シート2-⑥'!S29),"",'シート2-⑥'!S29)</f>
        <v/>
      </c>
      <c r="AP15" s="177" t="str">
        <f>IF(ISBLANK('シート2-⑥'!S30),"",'シート2-⑥'!S30)</f>
        <v/>
      </c>
      <c r="AQ15" s="177" t="str">
        <f>IF(ISBLANK('シート2-⑥'!S31),"",'シート2-⑥'!S31)</f>
        <v/>
      </c>
      <c r="AR15" s="162" t="str">
        <f>IF(ISBLANK('シート2-⑥'!V18),"",'シート2-⑥'!V18)</f>
        <v/>
      </c>
      <c r="AS15" s="177" t="str">
        <f>IF(ISBLANK('シート2-⑥'!V19),"",'シート2-⑥'!V19)</f>
        <v/>
      </c>
      <c r="AT15" s="177" t="str">
        <f>IF(ISBLANK('シート2-⑥'!V20),"",'シート2-⑥'!V20)</f>
        <v/>
      </c>
      <c r="AU15" s="177" t="str">
        <f>IF(ISBLANK('シート2-⑥'!V21),"",'シート2-⑥'!V21)</f>
        <v/>
      </c>
      <c r="AV15" s="177" t="str">
        <f>IF(ISBLANK('シート2-⑥'!V22),"",'シート2-⑥'!V22)</f>
        <v/>
      </c>
      <c r="AW15" s="177" t="e">
        <f>IF(ISBLANK('シート2-⑥'!#REF!),"",'シート2-⑥'!#REF!)</f>
        <v>#REF!</v>
      </c>
      <c r="AX15" s="177" t="e">
        <f>IF(ISBLANK('シート2-⑥'!#REF!),"",'シート2-⑥'!#REF!)</f>
        <v>#REF!</v>
      </c>
      <c r="AY15" s="177" t="e">
        <f>IF(ISBLANK('シート2-⑥'!#REF!),"",'シート2-⑥'!#REF!)</f>
        <v>#REF!</v>
      </c>
      <c r="AZ15" s="177" t="e">
        <f>IF(ISBLANK('シート2-⑥'!#REF!),"",'シート2-⑥'!#REF!)</f>
        <v>#REF!</v>
      </c>
      <c r="BA15" s="177" t="str">
        <f>IF(ISBLANK('シート2-⑥'!V23),"",'シート2-⑥'!V23)</f>
        <v/>
      </c>
      <c r="BB15" s="177" t="str">
        <f>IF(ISBLANK('シート2-⑥'!V28),"",'シート2-⑥'!V28)</f>
        <v/>
      </c>
      <c r="BC15" s="177" t="str">
        <f>IF(ISBLANK('シート2-⑥'!V29),"",'シート2-⑥'!V29)</f>
        <v/>
      </c>
      <c r="BD15" s="177" t="str">
        <f>IF(ISBLANK('シート2-⑥'!V30),"",'シート2-⑥'!V30)</f>
        <v/>
      </c>
      <c r="BE15" s="177" t="str">
        <f>IF(ISBLANK('シート2-⑥'!V31),"",'シート2-⑥'!V31)</f>
        <v/>
      </c>
      <c r="BF15" s="177" t="str">
        <f>IF(ISBLANK('シート2-⑥'!Y19),"",'シート2-⑥'!Y19)</f>
        <v/>
      </c>
      <c r="BG15" s="177" t="str">
        <f>IF(ISBLANK('シート2-⑥'!Y20),"",'シート2-⑥'!Y20)</f>
        <v/>
      </c>
      <c r="BH15" s="177" t="str">
        <f>IF(ISBLANK('シート2-⑥'!Y21),"",'シート2-⑥'!Y21)</f>
        <v/>
      </c>
      <c r="BI15" s="177" t="str">
        <f>IF(ISBLANK('シート2-⑥'!Y22),"",'シート2-⑥'!Y22)</f>
        <v/>
      </c>
      <c r="BJ15" s="177" t="e">
        <f>IF(ISBLANK('シート2-⑥'!#REF!),"",'シート2-⑥'!#REF!)</f>
        <v>#REF!</v>
      </c>
      <c r="BK15" s="177" t="e">
        <f>IF(ISBLANK('シート2-⑥'!#REF!),"",'シート2-⑥'!#REF!)</f>
        <v>#REF!</v>
      </c>
      <c r="BL15" s="177" t="e">
        <f>IF(ISBLANK('シート2-⑥'!#REF!),"",'シート2-⑥'!#REF!)</f>
        <v>#REF!</v>
      </c>
      <c r="BM15" s="177" t="e">
        <f>IF(ISBLANK('シート2-⑥'!#REF!),"",'シート2-⑥'!#REF!)</f>
        <v>#REF!</v>
      </c>
      <c r="BN15" s="177" t="str">
        <f>IF(ISBLANK('シート2-⑥'!Y23),"",'シート2-⑥'!Y23)</f>
        <v/>
      </c>
      <c r="BO15" s="177" t="str">
        <f>IF(ISBLANK('シート2-⑥'!Y28),"",'シート2-⑥'!Y28)</f>
        <v/>
      </c>
      <c r="BP15" s="177" t="str">
        <f>IF(ISBLANK('シート2-⑥'!Y29),"",'シート2-⑥'!Y29)</f>
        <v/>
      </c>
      <c r="BQ15" s="177" t="str">
        <f>IF(ISBLANK('シート2-⑥'!Y30),"",'シート2-⑥'!Y30)</f>
        <v/>
      </c>
      <c r="BR15" s="179" t="str">
        <f>IF(ISBLANK('シート2-⑥'!Y31),"",'シート2-⑥'!Y31)</f>
        <v/>
      </c>
    </row>
    <row r="16" spans="1:70" customFormat="1" x14ac:dyDescent="0.15">
      <c r="A16" s="171" t="s">
        <v>71</v>
      </c>
      <c r="B16" s="227" t="str">
        <f>IF(ISBLANK(G7),"",G7)</f>
        <v/>
      </c>
      <c r="C16" s="172" t="s">
        <v>236</v>
      </c>
      <c r="D16" s="328" t="s">
        <v>465</v>
      </c>
      <c r="E16" s="173" t="str">
        <f>IF(ISBLANK('シート2-⑦-1'!$E$10),"",'シート2-⑦-1'!$E$10)</f>
        <v/>
      </c>
      <c r="F16" s="174" t="str">
        <f>IF(ISBLANK('シート2-⑦-1'!M10),"",'シート2-⑦-1'!M10)</f>
        <v/>
      </c>
      <c r="G16" s="174" t="str">
        <f>IF(ISBLANK('シート2-⑦-1'!R10),"",'シート2-⑦-1'!R10)</f>
        <v/>
      </c>
      <c r="H16" s="173" t="str">
        <f>IF(ISBLANK('シート2-⑦-1'!E11),"",'シート2-⑦-1'!E11)</f>
        <v/>
      </c>
      <c r="I16" s="174" t="str">
        <f>IF(ISBLANK('シート2-⑦-1'!M11),"",'シート2-⑦-1'!M11)</f>
        <v/>
      </c>
      <c r="J16" s="174" t="str">
        <f>IF(ISBLANK('シート2-⑦-1'!R11),"",'シート2-⑦-1'!R11)</f>
        <v/>
      </c>
      <c r="K16" s="175" t="str">
        <f>IF(ISBLANK('シート2-⑦-1'!E13),"",'シート2-⑦-1'!E13)</f>
        <v>オンライン</v>
      </c>
      <c r="L16" s="175" t="str">
        <f>IF(ISBLANK('シート2-⑦-1'!E14),"",'シート2-⑦-1'!E14)</f>
        <v>―</v>
      </c>
      <c r="M16" s="172" t="str">
        <f>IF(ISBLANK('シート2-⑦-1'!Y10),"",'シート2-⑦-1'!Y10)</f>
        <v/>
      </c>
      <c r="N16" s="172" t="str">
        <f>IF(ISBLANK('シート2-⑦-1'!Y13),"",'シート2-⑦-1'!Y13)</f>
        <v/>
      </c>
      <c r="O16" s="176">
        <v>4</v>
      </c>
      <c r="P16" s="162" t="str">
        <f>IF(ISBLANK('シート2-⑦-1'!P18),"",'シート2-⑦-1'!P18)</f>
        <v/>
      </c>
      <c r="Q16" s="177" t="str">
        <f>IF(ISBLANK('シート2-⑦-1'!P19),"",'シート2-⑦-1'!P19)</f>
        <v/>
      </c>
      <c r="R16" s="177" t="str">
        <f>IF(ISBLANK('シート2-⑦-1'!P22),"",'シート2-⑦-1'!P22)</f>
        <v/>
      </c>
      <c r="S16" s="177" t="str">
        <f>IF(ISBLANK('シート2-⑦-1'!P23),"",'シート2-⑦-1'!P23)</f>
        <v/>
      </c>
      <c r="T16" s="177" t="str">
        <f>IF(ISBLANK('シート2-⑦-1'!P24),"",'シート2-⑦-1'!P24)</f>
        <v/>
      </c>
      <c r="U16" s="177" t="str">
        <f>IF(ISBLANK('シート2-⑦-1'!P25),"",'シート2-⑦-1'!P25)</f>
        <v/>
      </c>
      <c r="V16" s="177" t="e">
        <f>IF(ISBLANK('シート2-⑦-1'!#REF!),"",'シート2-⑦-1'!#REF!)</f>
        <v>#REF!</v>
      </c>
      <c r="W16" s="177" t="e">
        <f>IF(ISBLANK('シート2-⑦-1'!#REF!),"",'シート2-⑦-1'!#REF!)</f>
        <v>#REF!</v>
      </c>
      <c r="X16" s="177" t="e">
        <f>IF(ISBLANK('シート2-⑦-1'!#REF!),"",'シート2-⑦-1'!#REF!)</f>
        <v>#REF!</v>
      </c>
      <c r="Y16" s="177" t="e">
        <f>IF(ISBLANK('シート2-⑦-1'!#REF!),"",'シート2-⑦-1'!#REF!)</f>
        <v>#REF!</v>
      </c>
      <c r="Z16" s="177" t="e">
        <f>IF(ISBLANK('シート2-⑦-1'!#REF!),"",'シート2-⑦-1'!#REF!)</f>
        <v>#REF!</v>
      </c>
      <c r="AA16" s="177" t="str">
        <f>IF(ISBLANK('シート2-⑦-1'!P27),"",'シート2-⑦-1'!P27)</f>
        <v/>
      </c>
      <c r="AB16" s="177" t="e">
        <f>IF(ISBLANK('シート2-⑦-1'!#REF!),"",'シート2-⑦-1'!#REF!)</f>
        <v>#REF!</v>
      </c>
      <c r="AC16" s="177" t="str">
        <f>IF(ISBLANK('シート2-⑦-1'!P28),"",'シート2-⑦-1'!P28)</f>
        <v/>
      </c>
      <c r="AD16" s="162" t="str">
        <f>IF(ISBLANK('シート2-⑦-1'!S18),"",'シート2-⑦-1'!S18)</f>
        <v/>
      </c>
      <c r="AE16" s="177" t="str">
        <f>IF(ISBLANK('シート2-⑦-1'!S19),"",'シート2-⑦-1'!S19)</f>
        <v/>
      </c>
      <c r="AF16" s="177" t="str">
        <f>IF(ISBLANK('シート2-⑦-1'!S22),"",'シート2-⑦-1'!S22)</f>
        <v/>
      </c>
      <c r="AG16" s="177" t="str">
        <f>IF(ISBLANK('シート2-⑦-1'!S23),"",'シート2-⑦-1'!S23)</f>
        <v/>
      </c>
      <c r="AH16" s="177" t="str">
        <f>IF(ISBLANK('シート2-⑦-1'!S24),"",'シート2-⑦-1'!S24)</f>
        <v/>
      </c>
      <c r="AI16" s="177" t="str">
        <f>IF(ISBLANK('シート2-⑦-1'!S25),"",'シート2-⑦-1'!S25)</f>
        <v/>
      </c>
      <c r="AJ16" s="177" t="e">
        <f>IF(ISBLANK('シート2-⑦-1'!#REF!),"",'シート2-⑦-1'!#REF!)</f>
        <v>#REF!</v>
      </c>
      <c r="AK16" s="177" t="e">
        <f>IF(ISBLANK('シート2-⑦-1'!#REF!),"",'シート2-⑦-1'!#REF!)</f>
        <v>#REF!</v>
      </c>
      <c r="AL16" s="177" t="e">
        <f>IF(ISBLANK('シート2-⑦-1'!#REF!),"",'シート2-⑦-1'!#REF!)</f>
        <v>#REF!</v>
      </c>
      <c r="AM16" s="177" t="e">
        <f>IF(ISBLANK('シート2-⑦-1'!#REF!),"",'シート2-⑦-1'!#REF!)</f>
        <v>#REF!</v>
      </c>
      <c r="AN16" s="177" t="e">
        <f>IF(ISBLANK('シート2-⑦-1'!#REF!),"",'シート2-⑦-1'!#REF!)</f>
        <v>#REF!</v>
      </c>
      <c r="AO16" s="177" t="str">
        <f>IF(ISBLANK('シート2-⑦-1'!S27),"",'シート2-⑦-1'!S27)</f>
        <v/>
      </c>
      <c r="AP16" s="177" t="e">
        <f>IF(ISBLANK('シート2-⑦-1'!#REF!),"",'シート2-⑦-1'!#REF!)</f>
        <v>#REF!</v>
      </c>
      <c r="AQ16" s="177" t="str">
        <f>IF(ISBLANK('シート2-⑦-1'!S28),"",'シート2-⑦-1'!S28)</f>
        <v/>
      </c>
      <c r="AR16" s="162" t="str">
        <f>IF(ISBLANK('シート2-⑦-1'!V18),"",'シート2-⑦-1'!V18)</f>
        <v/>
      </c>
      <c r="AS16" s="177" t="str">
        <f>IF(ISBLANK('シート2-⑦-1'!V19),"",'シート2-⑦-1'!V19)</f>
        <v/>
      </c>
      <c r="AT16" s="177" t="str">
        <f>IF(ISBLANK('シート2-⑦-1'!V22),"",'シート2-⑦-1'!V22)</f>
        <v/>
      </c>
      <c r="AU16" s="177" t="str">
        <f>IF(ISBLANK('シート2-⑦-1'!V23),"",'シート2-⑦-1'!V23)</f>
        <v/>
      </c>
      <c r="AV16" s="177" t="str">
        <f>IF(ISBLANK('シート2-⑦-1'!V24),"",'シート2-⑦-1'!V24)</f>
        <v/>
      </c>
      <c r="AW16" s="177" t="str">
        <f>IF(ISBLANK('シート2-⑦-1'!V25),"",'シート2-⑦-1'!V25)</f>
        <v/>
      </c>
      <c r="AX16" s="177" t="e">
        <f>IF(ISBLANK('シート2-⑦-1'!#REF!),"",'シート2-⑦-1'!#REF!)</f>
        <v>#REF!</v>
      </c>
      <c r="AY16" s="177" t="e">
        <f>IF(ISBLANK('シート2-⑦-1'!#REF!),"",'シート2-⑦-1'!#REF!)</f>
        <v>#REF!</v>
      </c>
      <c r="AZ16" s="177" t="e">
        <f>IF(ISBLANK('シート2-⑦-1'!#REF!),"",'シート2-⑦-1'!#REF!)</f>
        <v>#REF!</v>
      </c>
      <c r="BA16" s="177" t="e">
        <f>IF(ISBLANK('シート2-⑦-1'!#REF!),"",'シート2-⑦-1'!#REF!)</f>
        <v>#REF!</v>
      </c>
      <c r="BB16" s="177" t="e">
        <f>IF(ISBLANK('シート2-⑦-1'!#REF!),"",'シート2-⑦-1'!#REF!)</f>
        <v>#REF!</v>
      </c>
      <c r="BC16" s="177" t="str">
        <f>IF(ISBLANK('シート2-⑦-1'!V27),"",'シート2-⑦-1'!V27)</f>
        <v/>
      </c>
      <c r="BD16" s="177" t="e">
        <f>IF(ISBLANK('シート2-⑦-1'!#REF!),"",'シート2-⑦-1'!#REF!)</f>
        <v>#REF!</v>
      </c>
      <c r="BE16" s="177" t="str">
        <f>IF(ISBLANK('シート2-⑦-1'!V28),"",'シート2-⑦-1'!V28)</f>
        <v/>
      </c>
      <c r="BF16" s="177" t="str">
        <f>IF(ISBLANK('シート2-⑦-1'!Y19),"",'シート2-⑦-1'!Y19)</f>
        <v/>
      </c>
      <c r="BG16" s="177" t="str">
        <f>IF(ISBLANK('シート2-⑦-1'!Y22),"",'シート2-⑦-1'!Y22)</f>
        <v/>
      </c>
      <c r="BH16" s="177" t="str">
        <f>IF(ISBLANK('シート2-⑦-1'!Y23),"",'シート2-⑦-1'!Y23)</f>
        <v/>
      </c>
      <c r="BI16" s="177" t="str">
        <f>IF(ISBLANK('シート2-⑦-1'!Y24),"",'シート2-⑦-1'!Y24)</f>
        <v/>
      </c>
      <c r="BJ16" s="177" t="str">
        <f>IF(ISBLANK('シート2-⑦-1'!Y25),"",'シート2-⑦-1'!Y25)</f>
        <v/>
      </c>
      <c r="BK16" s="177" t="e">
        <f>IF(ISBLANK('シート2-⑦-1'!#REF!),"",'シート2-⑦-1'!#REF!)</f>
        <v>#REF!</v>
      </c>
      <c r="BL16" s="177" t="e">
        <f>IF(ISBLANK('シート2-⑦-1'!#REF!),"",'シート2-⑦-1'!#REF!)</f>
        <v>#REF!</v>
      </c>
      <c r="BM16" s="177" t="e">
        <f>IF(ISBLANK('シート2-⑦-1'!#REF!),"",'シート2-⑦-1'!#REF!)</f>
        <v>#REF!</v>
      </c>
      <c r="BN16" s="177" t="e">
        <f>IF(ISBLANK('シート2-⑦-1'!#REF!),"",'シート2-⑦-1'!#REF!)</f>
        <v>#REF!</v>
      </c>
      <c r="BO16" s="177" t="e">
        <f>IF(ISBLANK('シート2-⑦-1'!#REF!),"",'シート2-⑦-1'!#REF!)</f>
        <v>#REF!</v>
      </c>
      <c r="BP16" s="177" t="str">
        <f>IF(ISBLANK('シート2-⑦-1'!Y27),"",'シート2-⑦-1'!Y27)</f>
        <v/>
      </c>
      <c r="BQ16" s="177" t="e">
        <f>IF(ISBLANK('シート2-⑦-1'!#REF!),"",'シート2-⑦-1'!#REF!)</f>
        <v>#REF!</v>
      </c>
      <c r="BR16" s="179" t="str">
        <f>IF(ISBLANK('シート2-⑦-1'!Y28),"",'シート2-⑦-1'!Y28)</f>
        <v/>
      </c>
    </row>
    <row r="17" spans="1:70" customFormat="1" x14ac:dyDescent="0.15">
      <c r="A17" s="171" t="s">
        <v>71</v>
      </c>
      <c r="B17" s="227"/>
      <c r="C17" s="198" t="s">
        <v>236</v>
      </c>
      <c r="D17" s="328" t="s">
        <v>466</v>
      </c>
      <c r="E17" s="173" t="str">
        <f>IF(ISBLANK('シート2-⑦-2'!$E$10),"",'シート2-⑦-2'!$E$10)</f>
        <v/>
      </c>
      <c r="F17" s="196"/>
      <c r="G17" s="196"/>
      <c r="H17" s="173"/>
      <c r="I17" s="196"/>
      <c r="J17" s="196"/>
      <c r="K17" s="197" t="str">
        <f>IF(ISBLANK('シート2-⑦-1'!E14),"",'シート2-⑦-1'!E14)</f>
        <v>―</v>
      </c>
      <c r="L17" s="197" t="str">
        <f>IF(ISBLANK('シート2-⑦-1'!E15),"",'シート2-⑦-1'!E15)</f>
        <v/>
      </c>
      <c r="M17" s="198"/>
      <c r="N17" s="198"/>
      <c r="O17" s="176"/>
      <c r="P17" s="162"/>
      <c r="Q17" s="177"/>
      <c r="R17" s="177"/>
      <c r="S17" s="177"/>
      <c r="T17" s="177"/>
      <c r="U17" s="177"/>
      <c r="V17" s="177"/>
      <c r="W17" s="177"/>
      <c r="X17" s="177"/>
      <c r="Y17" s="177"/>
      <c r="Z17" s="177"/>
      <c r="AA17" s="177"/>
      <c r="AB17" s="177"/>
      <c r="AC17" s="177"/>
      <c r="AD17" s="162"/>
      <c r="AE17" s="177"/>
      <c r="AF17" s="177"/>
      <c r="AG17" s="177"/>
      <c r="AH17" s="177"/>
      <c r="AI17" s="177"/>
      <c r="AJ17" s="177"/>
      <c r="AK17" s="177"/>
      <c r="AL17" s="177"/>
      <c r="AM17" s="177"/>
      <c r="AN17" s="177"/>
      <c r="AO17" s="177"/>
      <c r="AP17" s="177"/>
      <c r="AQ17" s="177"/>
      <c r="AR17" s="162"/>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9"/>
    </row>
    <row r="18" spans="1:70" customFormat="1" x14ac:dyDescent="0.15">
      <c r="A18" s="171" t="s">
        <v>71</v>
      </c>
      <c r="B18" s="227"/>
      <c r="C18" s="198" t="s">
        <v>236</v>
      </c>
      <c r="D18" s="328" t="s">
        <v>467</v>
      </c>
      <c r="E18" s="173" t="str">
        <f>IF(ISBLANK('シート2-⑦-3'!$E$10),"",'シート2-⑦-3'!$E$10)</f>
        <v/>
      </c>
      <c r="F18" s="196"/>
      <c r="G18" s="196"/>
      <c r="H18" s="173"/>
      <c r="I18" s="196"/>
      <c r="J18" s="196"/>
      <c r="K18" s="197" t="str">
        <f>IF(ISBLANK('シート2-⑦-1'!E15),"",'シート2-⑦-1'!E15)</f>
        <v/>
      </c>
      <c r="L18" s="197" t="str">
        <f>IF(ISBLANK('シート2-⑦-1'!E16),"",'シート2-⑦-1'!E16)</f>
        <v/>
      </c>
      <c r="M18" s="198"/>
      <c r="N18" s="198"/>
      <c r="O18" s="176"/>
      <c r="P18" s="162"/>
      <c r="Q18" s="177"/>
      <c r="R18" s="177"/>
      <c r="S18" s="177"/>
      <c r="T18" s="177"/>
      <c r="U18" s="177"/>
      <c r="V18" s="177"/>
      <c r="W18" s="177"/>
      <c r="X18" s="177"/>
      <c r="Y18" s="177"/>
      <c r="Z18" s="177"/>
      <c r="AA18" s="177"/>
      <c r="AB18" s="177"/>
      <c r="AC18" s="177"/>
      <c r="AD18" s="162"/>
      <c r="AE18" s="177"/>
      <c r="AF18" s="177"/>
      <c r="AG18" s="177"/>
      <c r="AH18" s="177"/>
      <c r="AI18" s="177"/>
      <c r="AJ18" s="177"/>
      <c r="AK18" s="177"/>
      <c r="AL18" s="177"/>
      <c r="AM18" s="177"/>
      <c r="AN18" s="177"/>
      <c r="AO18" s="177"/>
      <c r="AP18" s="177"/>
      <c r="AQ18" s="177"/>
      <c r="AR18" s="162"/>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9"/>
    </row>
    <row r="19" spans="1:70" customFormat="1" x14ac:dyDescent="0.15">
      <c r="A19" s="171" t="s">
        <v>71</v>
      </c>
      <c r="B19" s="227"/>
      <c r="C19" s="198" t="s">
        <v>236</v>
      </c>
      <c r="D19" s="328" t="s">
        <v>468</v>
      </c>
      <c r="E19" s="173" t="str">
        <f>IF(ISBLANK('シート2-⑦-4'!$E$10),"",'シート2-⑦-5'!$E$10)</f>
        <v/>
      </c>
      <c r="F19" s="196"/>
      <c r="G19" s="196"/>
      <c r="H19" s="173"/>
      <c r="I19" s="196"/>
      <c r="J19" s="196"/>
      <c r="K19" s="197" t="str">
        <f>IF(ISBLANK('シート2-⑦-1'!E16),"",'シート2-⑦-1'!E16)</f>
        <v/>
      </c>
      <c r="L19" s="197" t="str">
        <f>IF(ISBLANK('シート2-⑦-1'!E17),"",'シート2-⑦-1'!E17)</f>
        <v/>
      </c>
      <c r="M19" s="198"/>
      <c r="N19" s="198"/>
      <c r="O19" s="176"/>
      <c r="P19" s="162"/>
      <c r="Q19" s="177"/>
      <c r="R19" s="177"/>
      <c r="S19" s="177"/>
      <c r="T19" s="177"/>
      <c r="U19" s="177"/>
      <c r="V19" s="177"/>
      <c r="W19" s="177"/>
      <c r="X19" s="177"/>
      <c r="Y19" s="177"/>
      <c r="Z19" s="177"/>
      <c r="AA19" s="177"/>
      <c r="AB19" s="177"/>
      <c r="AC19" s="177"/>
      <c r="AD19" s="162"/>
      <c r="AE19" s="177"/>
      <c r="AF19" s="177"/>
      <c r="AG19" s="177"/>
      <c r="AH19" s="177"/>
      <c r="AI19" s="177"/>
      <c r="AJ19" s="177"/>
      <c r="AK19" s="177"/>
      <c r="AL19" s="177"/>
      <c r="AM19" s="177"/>
      <c r="AN19" s="177"/>
      <c r="AO19" s="177"/>
      <c r="AP19" s="177"/>
      <c r="AQ19" s="177"/>
      <c r="AR19" s="162"/>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9"/>
    </row>
    <row r="20" spans="1:70" customFormat="1" x14ac:dyDescent="0.15">
      <c r="A20" s="171" t="s">
        <v>71</v>
      </c>
      <c r="B20" s="227"/>
      <c r="C20" s="198" t="s">
        <v>236</v>
      </c>
      <c r="D20" s="328" t="s">
        <v>469</v>
      </c>
      <c r="E20" s="173" t="str">
        <f>IF(ISBLANK('シート2-⑦-5'!$E$10),"",'シート2-⑦-5'!$E$10)</f>
        <v/>
      </c>
      <c r="F20" s="196"/>
      <c r="G20" s="196"/>
      <c r="H20" s="173"/>
      <c r="I20" s="196"/>
      <c r="J20" s="196"/>
      <c r="K20" s="197" t="str">
        <f>IF(ISBLANK('シート2-⑦-1'!E17),"",'シート2-⑦-1'!E17)</f>
        <v/>
      </c>
      <c r="L20" s="197" t="str">
        <f>IF(ISBLANK('シート2-⑦-1'!E18),"",'シート2-⑦-1'!E18)</f>
        <v/>
      </c>
      <c r="M20" s="198"/>
      <c r="N20" s="198"/>
      <c r="O20" s="176"/>
      <c r="P20" s="162"/>
      <c r="Q20" s="177"/>
      <c r="R20" s="177"/>
      <c r="S20" s="177"/>
      <c r="T20" s="177"/>
      <c r="U20" s="177"/>
      <c r="V20" s="177"/>
      <c r="W20" s="177"/>
      <c r="X20" s="177"/>
      <c r="Y20" s="177"/>
      <c r="Z20" s="177"/>
      <c r="AA20" s="177"/>
      <c r="AB20" s="177"/>
      <c r="AC20" s="177"/>
      <c r="AD20" s="162"/>
      <c r="AE20" s="177"/>
      <c r="AF20" s="177"/>
      <c r="AG20" s="177"/>
      <c r="AH20" s="177"/>
      <c r="AI20" s="177"/>
      <c r="AJ20" s="177"/>
      <c r="AK20" s="177"/>
      <c r="AL20" s="177"/>
      <c r="AM20" s="177"/>
      <c r="AN20" s="177"/>
      <c r="AO20" s="177"/>
      <c r="AP20" s="177"/>
      <c r="AQ20" s="177"/>
      <c r="AR20" s="162"/>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9"/>
    </row>
    <row r="21" spans="1:70" customFormat="1" x14ac:dyDescent="0.15">
      <c r="A21" s="171" t="s">
        <v>71</v>
      </c>
      <c r="B21" s="227" t="str">
        <f>IF(ISBLANK(G7),"",G7)</f>
        <v/>
      </c>
      <c r="C21" s="172" t="s">
        <v>236</v>
      </c>
      <c r="D21" s="172">
        <v>8</v>
      </c>
      <c r="E21" s="173" t="str">
        <f>IF(ISBLANK('シート2-⑧'!E10),"",'シート2-⑧'!E10)</f>
        <v/>
      </c>
      <c r="F21" s="174" t="str">
        <f>IF(ISBLANK('シート2-⑧'!M10),"",'シート2-⑧'!M10)</f>
        <v/>
      </c>
      <c r="G21" s="174" t="str">
        <f>IF(ISBLANK('シート2-⑧'!R10),"",'シート2-⑧'!R10)</f>
        <v/>
      </c>
      <c r="H21" s="173" t="str">
        <f>IF(ISBLANK('シート2-⑧'!E11),"",'シート2-⑧'!E11)</f>
        <v>―</v>
      </c>
      <c r="I21" s="174" t="str">
        <f>IF(ISBLANK('シート2-⑧'!M11),"",'シート2-⑧'!M11)</f>
        <v/>
      </c>
      <c r="J21" s="174" t="str">
        <f>IF(ISBLANK('シート2-⑧'!R11),"",'シート2-⑧'!R11)</f>
        <v/>
      </c>
      <c r="K21" s="175" t="str">
        <f>IF(ISBLANK('シート2-⑧'!E13),"",'シート2-⑧'!E13)</f>
        <v>オンライン</v>
      </c>
      <c r="L21" s="175" t="str">
        <f>IF(ISBLANK('シート2-⑧'!E14),"",'シート2-⑧'!E14)</f>
        <v>―</v>
      </c>
      <c r="M21" s="172" t="str">
        <f>IF(ISBLANK('シート2-⑧'!Y10),"",'シート2-⑧'!Y10)</f>
        <v/>
      </c>
      <c r="N21" s="172" t="str">
        <f>IF(ISBLANK('シート2-⑧'!Y13),"",'シート2-⑧'!Y13)</f>
        <v/>
      </c>
      <c r="O21" s="176">
        <v>7</v>
      </c>
      <c r="P21" s="162" t="str">
        <f>IF(ISBLANK('シート2-⑧'!P18),"",'シート2-⑧'!P18)</f>
        <v/>
      </c>
      <c r="Q21" s="177" t="str">
        <f>IF(ISBLANK('シート2-⑧'!P19),"",'シート2-⑧'!P19)</f>
        <v/>
      </c>
      <c r="R21" s="177" t="str">
        <f>IF(ISBLANK('シート2-⑧'!P20),"",'シート2-⑧'!P20)</f>
        <v/>
      </c>
      <c r="S21" s="177" t="str">
        <f>IF(ISBLANK('シート2-⑧'!P21),"",'シート2-⑧'!P21)</f>
        <v/>
      </c>
      <c r="T21" s="177" t="str">
        <f>IF(ISBLANK('シート2-⑧'!P23),"",'シート2-⑧'!P23)</f>
        <v/>
      </c>
      <c r="U21" s="177" t="e">
        <f>IF(ISBLANK('シート2-⑧'!#REF!),"",'シート2-⑧'!#REF!)</f>
        <v>#REF!</v>
      </c>
      <c r="V21" s="177" t="e">
        <f>IF(ISBLANK('シート2-⑧'!#REF!),"",'シート2-⑧'!#REF!)</f>
        <v>#REF!</v>
      </c>
      <c r="W21" s="177" t="str">
        <f>IF(ISBLANK('シート2-⑧'!P24),"",'シート2-⑧'!P24)</f>
        <v/>
      </c>
      <c r="X21" s="177" t="str">
        <f>IF(ISBLANK('シート2-⑧'!P27),"",'シート2-⑧'!P27)</f>
        <v/>
      </c>
      <c r="Y21" s="177" t="e">
        <f>IF(ISBLANK('シート2-⑧'!#REF!),"",'シート2-⑧'!#REF!)</f>
        <v>#REF!</v>
      </c>
      <c r="Z21" s="177" t="str">
        <f>IF(ISBLANK('シート2-⑧'!P28),"",'シート2-⑧'!P28)</f>
        <v/>
      </c>
      <c r="AA21" s="177" t="str">
        <f>IF(ISBLANK('シート2-⑧'!P29),"",'シート2-⑧'!P29)</f>
        <v/>
      </c>
      <c r="AB21" s="177" t="str">
        <f>IF(ISBLANK('シート2-⑧'!P30),"",'シート2-⑧'!P30)</f>
        <v/>
      </c>
      <c r="AC21" s="177" t="str">
        <f>IF(ISBLANK('シート2-⑧'!P31),"",'シート2-⑧'!P31)</f>
        <v/>
      </c>
      <c r="AD21" s="162" t="str">
        <f>IF(ISBLANK('シート2-⑧'!S18),"",'シート2-⑧'!S18)</f>
        <v/>
      </c>
      <c r="AE21" s="177" t="str">
        <f>IF(ISBLANK('シート2-⑧'!S19),"",'シート2-⑧'!S19)</f>
        <v/>
      </c>
      <c r="AF21" s="177" t="str">
        <f>IF(ISBLANK('シート2-⑧'!S20),"",'シート2-⑧'!S20)</f>
        <v/>
      </c>
      <c r="AG21" s="177" t="str">
        <f>IF(ISBLANK('シート2-⑧'!S21),"",'シート2-⑧'!S21)</f>
        <v/>
      </c>
      <c r="AH21" s="177" t="str">
        <f>IF(ISBLANK('シート2-⑧'!S23),"",'シート2-⑧'!S23)</f>
        <v/>
      </c>
      <c r="AI21" s="177" t="e">
        <f>IF(ISBLANK('シート2-⑧'!#REF!),"",'シート2-⑧'!#REF!)</f>
        <v>#REF!</v>
      </c>
      <c r="AJ21" s="177" t="e">
        <f>IF(ISBLANK('シート2-⑧'!#REF!),"",'シート2-⑧'!#REF!)</f>
        <v>#REF!</v>
      </c>
      <c r="AK21" s="177" t="str">
        <f>IF(ISBLANK('シート2-⑧'!S24),"",'シート2-⑧'!S24)</f>
        <v/>
      </c>
      <c r="AL21" s="177" t="str">
        <f>IF(ISBLANK('シート2-⑧'!S27),"",'シート2-⑧'!S27)</f>
        <v/>
      </c>
      <c r="AM21" s="177" t="e">
        <f>IF(ISBLANK('シート2-⑧'!#REF!),"",'シート2-⑧'!#REF!)</f>
        <v>#REF!</v>
      </c>
      <c r="AN21" s="177" t="str">
        <f>IF(ISBLANK('シート2-⑧'!S28),"",'シート2-⑧'!S28)</f>
        <v/>
      </c>
      <c r="AO21" s="177" t="str">
        <f>IF(ISBLANK('シート2-⑧'!S29),"",'シート2-⑧'!S29)</f>
        <v/>
      </c>
      <c r="AP21" s="177" t="str">
        <f>IF(ISBLANK('シート2-⑧'!S30),"",'シート2-⑧'!S30)</f>
        <v/>
      </c>
      <c r="AQ21" s="172" t="str">
        <f>IF(ISBLANK('シート2-⑧'!S31),"",'シート2-⑧'!S31)</f>
        <v/>
      </c>
      <c r="AR21" s="162" t="str">
        <f>IF(ISBLANK('シート2-⑧'!V18),"",'シート2-⑧'!V18)</f>
        <v/>
      </c>
      <c r="AS21" s="177" t="str">
        <f>IF(ISBLANK('シート2-⑧'!V19),"",'シート2-⑧'!V19)</f>
        <v/>
      </c>
      <c r="AT21" s="177" t="str">
        <f>IF(ISBLANK('シート2-⑧'!V20),"",'シート2-⑧'!V20)</f>
        <v/>
      </c>
      <c r="AU21" s="177" t="str">
        <f>IF(ISBLANK('シート2-⑧'!V21),"",'シート2-⑧'!V21)</f>
        <v/>
      </c>
      <c r="AV21" s="177" t="str">
        <f>IF(ISBLANK('シート2-⑧'!V23),"",'シート2-⑧'!V23)</f>
        <v/>
      </c>
      <c r="AW21" s="177" t="e">
        <f>IF(ISBLANK('シート2-⑧'!#REF!),"",'シート2-⑧'!#REF!)</f>
        <v>#REF!</v>
      </c>
      <c r="AX21" s="177" t="e">
        <f>IF(ISBLANK('シート2-⑧'!#REF!),"",'シート2-⑧'!#REF!)</f>
        <v>#REF!</v>
      </c>
      <c r="AY21" s="177" t="str">
        <f>IF(ISBLANK('シート2-⑧'!V24),"",'シート2-⑧'!V24)</f>
        <v/>
      </c>
      <c r="AZ21" s="177" t="str">
        <f>IF(ISBLANK('シート2-⑧'!V27),"",'シート2-⑧'!V27)</f>
        <v/>
      </c>
      <c r="BA21" s="177" t="e">
        <f>IF(ISBLANK('シート2-⑧'!#REF!),"",'シート2-⑧'!#REF!)</f>
        <v>#REF!</v>
      </c>
      <c r="BB21" s="177" t="str">
        <f>IF(ISBLANK('シート2-⑧'!V28),"",'シート2-⑧'!V28)</f>
        <v/>
      </c>
      <c r="BC21" s="177" t="str">
        <f>IF(ISBLANK('シート2-⑧'!V29),"",'シート2-⑧'!V29)</f>
        <v/>
      </c>
      <c r="BD21" s="177" t="str">
        <f>IF(ISBLANK('シート2-⑧'!V30),"",'シート2-⑧'!V30)</f>
        <v/>
      </c>
      <c r="BE21" s="172" t="str">
        <f>IF(ISBLANK('シート2-⑧'!V31),"",'シート2-⑧'!V31)</f>
        <v/>
      </c>
      <c r="BF21" s="177" t="str">
        <f>IF(ISBLANK('シート2-⑧'!Y19),"",'シート2-⑧'!Y19)</f>
        <v/>
      </c>
      <c r="BG21" s="177" t="str">
        <f>IF(ISBLANK('シート2-⑧'!Y20),"",'シート2-⑧'!Y20)</f>
        <v/>
      </c>
      <c r="BH21" s="177" t="str">
        <f>IF(ISBLANK('シート2-⑧'!Y21),"",'シート2-⑧'!Y21)</f>
        <v/>
      </c>
      <c r="BI21" s="177" t="str">
        <f>IF(ISBLANK('シート2-⑧'!Y23),"",'シート2-⑧'!Y23)</f>
        <v/>
      </c>
      <c r="BJ21" s="177" t="e">
        <f>IF(ISBLANK('シート2-⑧'!#REF!),"",'シート2-⑧'!#REF!)</f>
        <v>#REF!</v>
      </c>
      <c r="BK21" s="177" t="e">
        <f>IF(ISBLANK('シート2-⑧'!#REF!),"",'シート2-⑧'!#REF!)</f>
        <v>#REF!</v>
      </c>
      <c r="BL21" s="177" t="str">
        <f>IF(ISBLANK('シート2-⑧'!Y24),"",'シート2-⑧'!Y24)</f>
        <v/>
      </c>
      <c r="BM21" s="177" t="str">
        <f>IF(ISBLANK('シート2-⑧'!Y27),"",'シート2-⑧'!Y27)</f>
        <v/>
      </c>
      <c r="BN21" s="177" t="e">
        <f>IF(ISBLANK('シート2-⑧'!#REF!),"",'シート2-⑧'!#REF!)</f>
        <v>#REF!</v>
      </c>
      <c r="BO21" s="177" t="str">
        <f>IF(ISBLANK('シート2-⑧'!Y28),"",'シート2-⑧'!Y28)</f>
        <v/>
      </c>
      <c r="BP21" s="177" t="str">
        <f>IF(ISBLANK('シート2-⑧'!Y29),"",'シート2-⑧'!Y29)</f>
        <v/>
      </c>
      <c r="BQ21" s="177" t="str">
        <f>IF(ISBLANK('シート2-⑧'!Y30),"",'シート2-⑧'!Y30)</f>
        <v/>
      </c>
      <c r="BR21" s="178" t="str">
        <f>IF(ISBLANK('シート2-⑧'!Y31),"",'シート2-⑧'!Y31)</f>
        <v/>
      </c>
    </row>
    <row r="22" spans="1:70" customFormat="1" x14ac:dyDescent="0.15">
      <c r="A22" s="171" t="s">
        <v>71</v>
      </c>
      <c r="B22" s="227" t="str">
        <f>IF(ISBLANK(G7),"",G7)</f>
        <v/>
      </c>
      <c r="C22" s="172" t="s">
        <v>236</v>
      </c>
      <c r="D22" s="172">
        <v>9</v>
      </c>
      <c r="E22" s="173" t="str">
        <f>IF(ISBLANK('シート2-⑨'!E10),"",'シート2-⑨'!E10)</f>
        <v/>
      </c>
      <c r="F22" s="174" t="str">
        <f>IF(ISBLANK('シート2-⑨'!M10),"",'シート2-⑨'!M10)</f>
        <v/>
      </c>
      <c r="G22" s="174" t="str">
        <f>IF(ISBLANK('シート2-⑨'!R10),"",'シート2-⑨'!R10)</f>
        <v/>
      </c>
      <c r="H22" s="173" t="str">
        <f>IF(ISBLANK('シート2-⑨'!E11),"",'シート2-⑨'!E11)</f>
        <v>―</v>
      </c>
      <c r="I22" s="174" t="str">
        <f>IF(ISBLANK('シート2-⑨'!M11),"",'シート2-⑨'!M11)</f>
        <v/>
      </c>
      <c r="J22" s="174" t="str">
        <f>IF(ISBLANK('シート2-⑨'!R11),"",'シート2-⑨'!R11)</f>
        <v/>
      </c>
      <c r="K22" s="175" t="str">
        <f>IF(ISBLANK('シート2-⑨'!E13),"",'シート2-⑨'!E13)</f>
        <v>オンライン</v>
      </c>
      <c r="L22" s="175" t="str">
        <f>IF(ISBLANK('シート2-⑨'!E14),"",'シート2-⑨'!E14)</f>
        <v>―</v>
      </c>
      <c r="M22" s="172" t="str">
        <f>IF(ISBLANK('シート2-⑨'!Y10),"",'シート2-⑨'!Y10)</f>
        <v/>
      </c>
      <c r="N22" s="172" t="str">
        <f>IF(ISBLANK('シート2-⑨'!Y13),"",'シート2-⑨'!Y13)</f>
        <v/>
      </c>
      <c r="O22" s="176">
        <v>5</v>
      </c>
      <c r="P22" s="162" t="str">
        <f>IF(ISBLANK('シート2-⑨'!P18),"",'シート2-⑨'!P18)</f>
        <v/>
      </c>
      <c r="Q22" s="177" t="str">
        <f>IF(ISBLANK('シート2-⑨'!P19),"",'シート2-⑨'!P19)</f>
        <v/>
      </c>
      <c r="R22" s="177" t="str">
        <f>IF(ISBLANK('シート2-⑨'!P20),"",'シート2-⑨'!P20)</f>
        <v/>
      </c>
      <c r="S22" s="177" t="str">
        <f>IF(ISBLANK('シート2-⑨'!P21),"",'シート2-⑨'!P21)</f>
        <v/>
      </c>
      <c r="T22" s="177" t="str">
        <f>IF(ISBLANK('シート2-⑨'!P22),"",'シート2-⑨'!P22)</f>
        <v/>
      </c>
      <c r="U22" s="177" t="str">
        <f>IF(ISBLANK('シート2-⑨'!P23),"",'シート2-⑨'!P23)</f>
        <v/>
      </c>
      <c r="V22" s="177" t="str">
        <f>IF(ISBLANK('シート2-⑨'!P24),"",'シート2-⑨'!P24)</f>
        <v/>
      </c>
      <c r="W22" s="177" t="str">
        <f>IF(ISBLANK('シート2-⑨'!P27),"",'シート2-⑨'!P27)</f>
        <v/>
      </c>
      <c r="X22" s="177" t="e">
        <f>IF(ISBLANK('シート2-⑨'!#REF!),"",'シート2-⑨'!#REF!)</f>
        <v>#REF!</v>
      </c>
      <c r="Y22" s="177" t="e">
        <f>IF(ISBLANK('シート2-⑨'!#REF!),"",'シート2-⑨'!#REF!)</f>
        <v>#REF!</v>
      </c>
      <c r="Z22" s="177" t="str">
        <f>IF(ISBLANK('シート2-⑨'!P28),"",'シート2-⑨'!P28)</f>
        <v/>
      </c>
      <c r="AA22" s="177" t="str">
        <f>IF(ISBLANK('シート2-⑨'!P29),"",'シート2-⑨'!P29)</f>
        <v/>
      </c>
      <c r="AB22" s="177" t="str">
        <f>IF(ISBLANK('シート2-⑨'!P30),"",'シート2-⑨'!P30)</f>
        <v/>
      </c>
      <c r="AC22" s="177" t="str">
        <f>IF(ISBLANK('シート2-⑨'!P31),"",'シート2-⑨'!P31)</f>
        <v/>
      </c>
      <c r="AD22" s="162" t="str">
        <f>IF(ISBLANK('シート2-⑨'!S18),"",'シート2-⑨'!S18)</f>
        <v/>
      </c>
      <c r="AE22" s="177" t="str">
        <f>IF(ISBLANK('シート2-⑨'!S19),"",'シート2-⑨'!S19)</f>
        <v/>
      </c>
      <c r="AF22" s="177" t="str">
        <f>IF(ISBLANK('シート2-⑨'!S20),"",'シート2-⑨'!S20)</f>
        <v/>
      </c>
      <c r="AG22" s="177" t="str">
        <f>IF(ISBLANK('シート2-⑨'!S21),"",'シート2-⑨'!S21)</f>
        <v/>
      </c>
      <c r="AH22" s="177" t="str">
        <f>IF(ISBLANK('シート2-⑨'!S22),"",'シート2-⑨'!S22)</f>
        <v/>
      </c>
      <c r="AI22" s="177" t="str">
        <f>IF(ISBLANK('シート2-⑨'!S23),"",'シート2-⑨'!S23)</f>
        <v/>
      </c>
      <c r="AJ22" s="177" t="str">
        <f>IF(ISBLANK('シート2-⑨'!S24),"",'シート2-⑨'!S24)</f>
        <v/>
      </c>
      <c r="AK22" s="177" t="str">
        <f>IF(ISBLANK('シート2-⑨'!S27),"",'シート2-⑨'!S27)</f>
        <v/>
      </c>
      <c r="AL22" s="177" t="e">
        <f>IF(ISBLANK('シート2-⑨'!#REF!),"",'シート2-⑨'!#REF!)</f>
        <v>#REF!</v>
      </c>
      <c r="AM22" s="177" t="e">
        <f>IF(ISBLANK('シート2-⑨'!#REF!),"",'シート2-⑨'!#REF!)</f>
        <v>#REF!</v>
      </c>
      <c r="AN22" s="177" t="str">
        <f>IF(ISBLANK('シート2-⑨'!S28),"",'シート2-⑨'!S28)</f>
        <v/>
      </c>
      <c r="AO22" s="177" t="str">
        <f>IF(ISBLANK('シート2-⑨'!S29),"",'シート2-⑨'!S29)</f>
        <v/>
      </c>
      <c r="AP22" s="177" t="str">
        <f>IF(ISBLANK('シート2-⑨'!S30),"",'シート2-⑨'!S30)</f>
        <v/>
      </c>
      <c r="AQ22" s="177" t="str">
        <f>IF(ISBLANK('シート2-⑨'!S31),"",'シート2-⑨'!S31)</f>
        <v/>
      </c>
      <c r="AR22" s="162" t="str">
        <f>IF(ISBLANK('シート2-⑨'!V18),"",'シート2-⑨'!V18)</f>
        <v/>
      </c>
      <c r="AS22" s="177" t="str">
        <f>IF(ISBLANK('シート2-⑨'!V19),"",'シート2-⑨'!V19)</f>
        <v/>
      </c>
      <c r="AT22" s="177" t="str">
        <f>IF(ISBLANK('シート2-⑨'!V20),"",'シート2-⑨'!V20)</f>
        <v/>
      </c>
      <c r="AU22" s="177" t="str">
        <f>IF(ISBLANK('シート2-⑨'!V21),"",'シート2-⑨'!V21)</f>
        <v/>
      </c>
      <c r="AV22" s="177" t="str">
        <f>IF(ISBLANK('シート2-⑨'!V22),"",'シート2-⑨'!V22)</f>
        <v/>
      </c>
      <c r="AW22" s="177" t="str">
        <f>IF(ISBLANK('シート2-⑨'!V23),"",'シート2-⑨'!V23)</f>
        <v/>
      </c>
      <c r="AX22" s="177" t="str">
        <f>IF(ISBLANK('シート2-⑨'!V24),"",'シート2-⑨'!V24)</f>
        <v/>
      </c>
      <c r="AY22" s="177" t="str">
        <f>IF(ISBLANK('シート2-⑨'!V27),"",'シート2-⑨'!V27)</f>
        <v/>
      </c>
      <c r="AZ22" s="177" t="e">
        <f>IF(ISBLANK('シート2-⑨'!#REF!),"",'シート2-⑨'!#REF!)</f>
        <v>#REF!</v>
      </c>
      <c r="BA22" s="177" t="e">
        <f>IF(ISBLANK('シート2-⑨'!#REF!),"",'シート2-⑨'!#REF!)</f>
        <v>#REF!</v>
      </c>
      <c r="BB22" s="177" t="str">
        <f>IF(ISBLANK('シート2-⑨'!V28),"",'シート2-⑨'!V28)</f>
        <v/>
      </c>
      <c r="BC22" s="177" t="str">
        <f>IF(ISBLANK('シート2-⑨'!V29),"",'シート2-⑨'!V29)</f>
        <v/>
      </c>
      <c r="BD22" s="177" t="str">
        <f>IF(ISBLANK('シート2-⑨'!V30),"",'シート2-⑨'!V30)</f>
        <v/>
      </c>
      <c r="BE22" s="177" t="str">
        <f>IF(ISBLANK('シート2-⑨'!V31),"",'シート2-⑨'!V31)</f>
        <v/>
      </c>
      <c r="BF22" s="177" t="str">
        <f>IF(ISBLANK('シート2-⑨'!Y19),"",'シート2-⑨'!Y19)</f>
        <v/>
      </c>
      <c r="BG22" s="177" t="str">
        <f>IF(ISBLANK('シート2-⑨'!Y20),"",'シート2-⑨'!Y20)</f>
        <v/>
      </c>
      <c r="BH22" s="177" t="str">
        <f>IF(ISBLANK('シート2-⑨'!Y21),"",'シート2-⑨'!Y21)</f>
        <v/>
      </c>
      <c r="BI22" s="177" t="str">
        <f>IF(ISBLANK('シート2-⑨'!Y22),"",'シート2-⑨'!Y22)</f>
        <v/>
      </c>
      <c r="BJ22" s="177" t="str">
        <f>IF(ISBLANK('シート2-⑨'!Y23),"",'シート2-⑨'!Y23)</f>
        <v/>
      </c>
      <c r="BK22" s="177" t="str">
        <f>IF(ISBLANK('シート2-⑨'!Y24),"",'シート2-⑨'!Y24)</f>
        <v/>
      </c>
      <c r="BL22" s="177" t="str">
        <f>IF(ISBLANK('シート2-⑨'!Y27),"",'シート2-⑨'!Y27)</f>
        <v/>
      </c>
      <c r="BM22" s="177" t="e">
        <f>IF(ISBLANK('シート2-⑨'!#REF!),"",'シート2-⑨'!#REF!)</f>
        <v>#REF!</v>
      </c>
      <c r="BN22" s="177" t="e">
        <f>IF(ISBLANK('シート2-⑨'!#REF!),"",'シート2-⑨'!#REF!)</f>
        <v>#REF!</v>
      </c>
      <c r="BO22" s="177" t="str">
        <f>IF(ISBLANK('シート2-⑨'!Y28),"",'シート2-⑨'!Y28)</f>
        <v/>
      </c>
      <c r="BP22" s="177" t="str">
        <f>IF(ISBLANK('シート2-⑨'!Y29),"",'シート2-⑨'!Y29)</f>
        <v/>
      </c>
      <c r="BQ22" s="177" t="str">
        <f>IF(ISBLANK('シート2-⑨'!Y30),"",'シート2-⑨'!Y30)</f>
        <v/>
      </c>
      <c r="BR22" s="179" t="str">
        <f>IF(ISBLANK('シート2-⑨'!Y31),"",'シート2-⑨'!Y31)</f>
        <v/>
      </c>
    </row>
    <row r="23" spans="1:70" customFormat="1" x14ac:dyDescent="0.15">
      <c r="A23" s="171" t="s">
        <v>71</v>
      </c>
      <c r="B23" s="227" t="str">
        <f>IF(ISBLANK(G7),"",G7)</f>
        <v/>
      </c>
      <c r="C23" s="172" t="s">
        <v>236</v>
      </c>
      <c r="D23" s="172">
        <v>10</v>
      </c>
      <c r="E23" s="173" t="str">
        <f>IF(ISBLANK('シート2-⑩'!E10),"",'シート2-⑩'!E10)</f>
        <v/>
      </c>
      <c r="F23" s="174" t="str">
        <f>IF(ISBLANK('シート2-⑩'!M10),"",'シート2-⑩'!M10)</f>
        <v/>
      </c>
      <c r="G23" s="174" t="str">
        <f>IF(ISBLANK('シート2-⑩'!R10),"",'シート2-⑩'!R10)</f>
        <v/>
      </c>
      <c r="H23" s="173" t="str">
        <f>IF(ISBLANK('シート2-⑩'!E11),"",'シート2-⑩'!E11)</f>
        <v>―</v>
      </c>
      <c r="I23" s="174" t="str">
        <f>IF(ISBLANK('シート2-⑩'!M11),"",'シート2-⑩'!M11)</f>
        <v/>
      </c>
      <c r="J23" s="174" t="str">
        <f>IF(ISBLANK('シート2-⑩'!R11),"",'シート2-⑩'!R11)</f>
        <v/>
      </c>
      <c r="K23" s="175" t="str">
        <f>IF(ISBLANK('シート2-⑩'!E13),"",'シート2-⑩'!E13)</f>
        <v>オンライン</v>
      </c>
      <c r="L23" s="175" t="str">
        <f>IF(ISBLANK('シート2-⑩'!E14),"",'シート2-⑩'!E14)</f>
        <v>―</v>
      </c>
      <c r="M23" s="172" t="str">
        <f>IF(ISBLANK('シート2-⑩'!Y10),"",'シート2-⑩'!Y10)</f>
        <v/>
      </c>
      <c r="N23" s="172" t="str">
        <f>IF(ISBLANK('シート2-⑩'!Y13),"",'シート2-⑩'!Y13)</f>
        <v/>
      </c>
      <c r="O23" s="176">
        <v>5</v>
      </c>
      <c r="P23" s="162" t="str">
        <f>IF(ISBLANK('シート2-⑩'!P18),"",'シート2-⑩'!P18)</f>
        <v/>
      </c>
      <c r="Q23" s="177" t="str">
        <f>IF(ISBLANK('シート2-⑩'!P19),"",'シート2-⑩'!P19)</f>
        <v/>
      </c>
      <c r="R23" s="177" t="str">
        <f>IF(ISBLANK('シート2-⑩'!P20),"",'シート2-⑩'!P20)</f>
        <v/>
      </c>
      <c r="S23" s="177" t="str">
        <f>IF(ISBLANK('シート2-⑩'!P21),"",'シート2-⑩'!P21)</f>
        <v/>
      </c>
      <c r="T23" s="177" t="str">
        <f>IF(ISBLANK('シート2-⑩'!P23),"",'シート2-⑩'!P23)</f>
        <v/>
      </c>
      <c r="U23" s="177" t="str">
        <f>IF(ISBLANK('シート2-⑩'!P24),"",'シート2-⑩'!P24)</f>
        <v/>
      </c>
      <c r="V23" s="177" t="str">
        <f>IF(ISBLANK('シート2-⑩'!P25),"",'シート2-⑩'!P25)</f>
        <v/>
      </c>
      <c r="W23" s="177" t="str">
        <f>IF(ISBLANK('シート2-⑩'!P27),"",'シート2-⑩'!P27)</f>
        <v/>
      </c>
      <c r="X23" s="177" t="e">
        <f>IF(ISBLANK('シート2-⑩'!#REF!),"",'シート2-⑩'!#REF!)</f>
        <v>#REF!</v>
      </c>
      <c r="Y23" s="177" t="e">
        <f>IF(ISBLANK('シート2-⑩'!#REF!),"",'シート2-⑩'!#REF!)</f>
        <v>#REF!</v>
      </c>
      <c r="Z23" s="177" t="str">
        <f>IF(ISBLANK('シート2-⑩'!P28),"",'シート2-⑩'!P28)</f>
        <v/>
      </c>
      <c r="AA23" s="177" t="str">
        <f>IF(ISBLANK('シート2-⑩'!P29),"",'シート2-⑩'!P29)</f>
        <v/>
      </c>
      <c r="AB23" s="177" t="str">
        <f>IF(ISBLANK('シート2-⑩'!P30),"",'シート2-⑩'!P30)</f>
        <v/>
      </c>
      <c r="AC23" s="172" t="str">
        <f>IF(ISBLANK('シート2-⑩'!P31),"",'シート2-⑩'!P31)</f>
        <v/>
      </c>
      <c r="AD23" s="162" t="str">
        <f>IF(ISBLANK('シート2-⑩'!S18),"",'シート2-⑩'!S18)</f>
        <v/>
      </c>
      <c r="AE23" s="177" t="str">
        <f>IF(ISBLANK('シート2-⑩'!S19),"",'シート2-⑩'!S19)</f>
        <v/>
      </c>
      <c r="AF23" s="177" t="str">
        <f>IF(ISBLANK('シート2-⑩'!S20),"",'シート2-⑩'!S20)</f>
        <v/>
      </c>
      <c r="AG23" s="177" t="str">
        <f>IF(ISBLANK('シート2-⑩'!S21),"",'シート2-⑩'!S21)</f>
        <v/>
      </c>
      <c r="AH23" s="177" t="str">
        <f>IF(ISBLANK('シート2-⑩'!S23),"",'シート2-⑩'!S23)</f>
        <v/>
      </c>
      <c r="AI23" s="177" t="str">
        <f>IF(ISBLANK('シート2-⑩'!S24),"",'シート2-⑩'!S24)</f>
        <v/>
      </c>
      <c r="AJ23" s="177" t="str">
        <f>IF(ISBLANK('シート2-⑩'!S25),"",'シート2-⑩'!S25)</f>
        <v/>
      </c>
      <c r="AK23" s="177" t="str">
        <f>IF(ISBLANK('シート2-⑩'!S27),"",'シート2-⑩'!S27)</f>
        <v/>
      </c>
      <c r="AL23" s="177" t="e">
        <f>IF(ISBLANK('シート2-⑩'!#REF!),"",'シート2-⑩'!#REF!)</f>
        <v>#REF!</v>
      </c>
      <c r="AM23" s="177" t="e">
        <f>IF(ISBLANK('シート2-⑩'!#REF!),"",'シート2-⑩'!#REF!)</f>
        <v>#REF!</v>
      </c>
      <c r="AN23" s="177" t="str">
        <f>IF(ISBLANK('シート2-⑩'!S28),"",'シート2-⑩'!S28)</f>
        <v/>
      </c>
      <c r="AO23" s="177" t="str">
        <f>IF(ISBLANK('シート2-⑩'!S29),"",'シート2-⑩'!S29)</f>
        <v/>
      </c>
      <c r="AP23" s="177" t="str">
        <f>IF(ISBLANK('シート2-⑩'!S30),"",'シート2-⑩'!S30)</f>
        <v/>
      </c>
      <c r="AQ23" s="172" t="str">
        <f>IF(ISBLANK('シート2-⑩'!S31),"",'シート2-⑩'!S31)</f>
        <v/>
      </c>
      <c r="AR23" s="162" t="str">
        <f>IF(ISBLANK('シート2-⑩'!V18),"",'シート2-⑩'!V18)</f>
        <v/>
      </c>
      <c r="AS23" s="177" t="str">
        <f>IF(ISBLANK('シート2-⑩'!V19),"",'シート2-⑩'!V19)</f>
        <v/>
      </c>
      <c r="AT23" s="177" t="str">
        <f>IF(ISBLANK('シート2-⑩'!V20),"",'シート2-⑩'!V20)</f>
        <v/>
      </c>
      <c r="AU23" s="177" t="str">
        <f>IF(ISBLANK('シート2-⑩'!V21),"",'シート2-⑩'!V21)</f>
        <v/>
      </c>
      <c r="AV23" s="177" t="str">
        <f>IF(ISBLANK('シート2-⑩'!V23),"",'シート2-⑩'!V23)</f>
        <v/>
      </c>
      <c r="AW23" s="177" t="str">
        <f>IF(ISBLANK('シート2-⑩'!V24),"",'シート2-⑩'!V24)</f>
        <v/>
      </c>
      <c r="AX23" s="177" t="str">
        <f>IF(ISBLANK('シート2-⑩'!V25),"",'シート2-⑩'!V25)</f>
        <v/>
      </c>
      <c r="AY23" s="177" t="str">
        <f>IF(ISBLANK('シート2-⑩'!V27),"",'シート2-⑩'!V27)</f>
        <v/>
      </c>
      <c r="AZ23" s="177" t="e">
        <f>IF(ISBLANK('シート2-⑩'!#REF!),"",'シート2-⑩'!#REF!)</f>
        <v>#REF!</v>
      </c>
      <c r="BA23" s="177" t="e">
        <f>IF(ISBLANK('シート2-⑩'!#REF!),"",'シート2-⑩'!#REF!)</f>
        <v>#REF!</v>
      </c>
      <c r="BB23" s="177" t="str">
        <f>IF(ISBLANK('シート2-⑩'!V28),"",'シート2-⑩'!V28)</f>
        <v/>
      </c>
      <c r="BC23" s="177" t="str">
        <f>IF(ISBLANK('シート2-⑩'!V29),"",'シート2-⑩'!V29)</f>
        <v/>
      </c>
      <c r="BD23" s="177" t="str">
        <f>IF(ISBLANK('シート2-⑩'!V30),"",'シート2-⑩'!V30)</f>
        <v/>
      </c>
      <c r="BE23" s="172" t="str">
        <f>IF(ISBLANK('シート2-⑩'!V31),"",'シート2-⑩'!V31)</f>
        <v/>
      </c>
      <c r="BF23" s="177" t="str">
        <f>IF(ISBLANK('シート2-⑩'!Y19),"",'シート2-⑩'!Y19)</f>
        <v/>
      </c>
      <c r="BG23" s="177" t="str">
        <f>IF(ISBLANK('シート2-⑩'!Y20),"",'シート2-⑩'!Y20)</f>
        <v/>
      </c>
      <c r="BH23" s="177" t="str">
        <f>IF(ISBLANK('シート2-⑩'!Y21),"",'シート2-⑩'!Y21)</f>
        <v/>
      </c>
      <c r="BI23" s="177" t="str">
        <f>IF(ISBLANK('シート2-⑩'!Y23),"",'シート2-⑩'!Y23)</f>
        <v/>
      </c>
      <c r="BJ23" s="177" t="str">
        <f>IF(ISBLANK('シート2-⑩'!Y24),"",'シート2-⑩'!Y24)</f>
        <v/>
      </c>
      <c r="BK23" s="177" t="str">
        <f>IF(ISBLANK('シート2-⑩'!Y25),"",'シート2-⑩'!Y25)</f>
        <v/>
      </c>
      <c r="BL23" s="177" t="str">
        <f>IF(ISBLANK('シート2-⑩'!Y27),"",'シート2-⑩'!Y27)</f>
        <v/>
      </c>
      <c r="BM23" s="177" t="e">
        <f>IF(ISBLANK('シート2-⑩'!#REF!),"",'シート2-⑩'!#REF!)</f>
        <v>#REF!</v>
      </c>
      <c r="BN23" s="177" t="e">
        <f>IF(ISBLANK('シート2-⑩'!#REF!),"",'シート2-⑩'!#REF!)</f>
        <v>#REF!</v>
      </c>
      <c r="BO23" s="177" t="str">
        <f>IF(ISBLANK('シート2-⑩'!Y28),"",'シート2-⑩'!Y28)</f>
        <v/>
      </c>
      <c r="BP23" s="177" t="str">
        <f>IF(ISBLANK('シート2-⑩'!Y29),"",'シート2-⑩'!Y29)</f>
        <v/>
      </c>
      <c r="BQ23" s="177" t="str">
        <f>IF(ISBLANK('シート2-⑩'!Y30),"",'シート2-⑩'!Y30)</f>
        <v/>
      </c>
      <c r="BR23" s="178" t="str">
        <f>IF(ISBLANK('シート2-⑩'!Y31),"",'シート2-⑩'!Y31)</f>
        <v/>
      </c>
    </row>
    <row r="24" spans="1:70" customFormat="1" x14ac:dyDescent="0.15">
      <c r="A24" s="171" t="s">
        <v>71</v>
      </c>
      <c r="B24" s="227" t="str">
        <f>IF(ISBLANK(G7),"",G7)</f>
        <v/>
      </c>
      <c r="C24" s="172" t="s">
        <v>236</v>
      </c>
      <c r="D24" s="172">
        <v>11</v>
      </c>
      <c r="E24" s="173" t="str">
        <f>IF(ISBLANK('シート2-⑪'!E10),"",'シート2-⑪'!E10)</f>
        <v/>
      </c>
      <c r="F24" s="174" t="str">
        <f>IF(ISBLANK('シート2-⑪'!M10),"",'シート2-⑪'!M10)</f>
        <v/>
      </c>
      <c r="G24" s="174" t="str">
        <f>IF(ISBLANK('シート2-⑪'!R10),"",'シート2-⑪'!R10)</f>
        <v/>
      </c>
      <c r="H24" s="173" t="str">
        <f>IF(ISBLANK('シート2-⑪'!E11),"",'シート2-⑪'!E11)</f>
        <v/>
      </c>
      <c r="I24" s="174" t="str">
        <f>IF(ISBLANK('シート2-⑪'!M11),"",'シート2-⑪'!M11)</f>
        <v/>
      </c>
      <c r="J24" s="174" t="str">
        <f>IF(ISBLANK('シート2-⑪'!R11),"",'シート2-⑪'!R11)</f>
        <v/>
      </c>
      <c r="K24" s="175" t="str">
        <f>IF(ISBLANK('シート2-⑪'!E13),"",'シート2-⑪'!E13)</f>
        <v>オンライン</v>
      </c>
      <c r="L24" s="175" t="str">
        <f>IF(ISBLANK('シート2-⑪'!E14),"",'シート2-⑪'!E14)</f>
        <v>―</v>
      </c>
      <c r="M24" s="172" t="str">
        <f>IF(ISBLANK('シート2-⑪'!Y10),"",'シート2-⑪'!Y10)</f>
        <v/>
      </c>
      <c r="N24" s="172" t="str">
        <f>IF(ISBLANK('シート2-⑪'!Y13),"",'シート2-⑪'!Y13)</f>
        <v/>
      </c>
      <c r="O24" s="176">
        <v>6</v>
      </c>
      <c r="P24" s="162" t="str">
        <f>IF(ISBLANK('シート2-⑪'!P18),"",'シート2-⑪'!P18)</f>
        <v/>
      </c>
      <c r="Q24" s="177" t="str">
        <f>IF(ISBLANK('シート2-⑪'!P19),"",'シート2-⑪'!P19)</f>
        <v/>
      </c>
      <c r="R24" s="177" t="str">
        <f>IF(ISBLANK('シート2-⑪'!P20),"",'シート2-⑪'!P20)</f>
        <v/>
      </c>
      <c r="S24" s="177" t="str">
        <f>IF(ISBLANK('シート2-⑪'!P21),"",'シート2-⑪'!P21)</f>
        <v/>
      </c>
      <c r="T24" s="177" t="str">
        <f>IF(ISBLANK('シート2-⑪'!P22),"",'シート2-⑪'!P22)</f>
        <v/>
      </c>
      <c r="U24" s="177" t="e">
        <f>IF(ISBLANK('シート2-⑪'!#REF!),"",'シート2-⑪'!#REF!)</f>
        <v>#REF!</v>
      </c>
      <c r="V24" s="177" t="str">
        <f>IF(ISBLANK('シート2-⑪'!P23),"",'シート2-⑪'!P23)</f>
        <v/>
      </c>
      <c r="W24" s="177" t="str">
        <f>IF(ISBLANK('シート2-⑪'!P24),"",'シート2-⑪'!P24)</f>
        <v/>
      </c>
      <c r="X24" s="177" t="str">
        <f>IF(ISBLANK('シート2-⑪'!P27),"",'シート2-⑪'!P27)</f>
        <v/>
      </c>
      <c r="Y24" s="177" t="e">
        <f>IF(ISBLANK('シート2-⑪'!#REF!),"",'シート2-⑪'!#REF!)</f>
        <v>#REF!</v>
      </c>
      <c r="Z24" s="177" t="str">
        <f>IF(ISBLANK('シート2-⑪'!P28),"",'シート2-⑪'!P28)</f>
        <v/>
      </c>
      <c r="AA24" s="177" t="str">
        <f>IF(ISBLANK('シート2-⑪'!P29),"",'シート2-⑪'!P29)</f>
        <v/>
      </c>
      <c r="AB24" s="177" t="str">
        <f>IF(ISBLANK('シート2-⑪'!P30),"",'シート2-⑪'!P30)</f>
        <v/>
      </c>
      <c r="AC24" s="172" t="str">
        <f>IF(ISBLANK('シート2-⑪'!P31),"",'シート2-⑪'!P31)</f>
        <v/>
      </c>
      <c r="AD24" s="162" t="str">
        <f>IF(ISBLANK('シート2-⑪'!S18),"",'シート2-⑪'!S18)</f>
        <v/>
      </c>
      <c r="AE24" s="177" t="str">
        <f>IF(ISBLANK('シート2-⑪'!S19),"",'シート2-⑪'!S19)</f>
        <v/>
      </c>
      <c r="AF24" s="177" t="str">
        <f>IF(ISBLANK('シート2-⑪'!S20),"",'シート2-⑪'!S20)</f>
        <v/>
      </c>
      <c r="AG24" s="177" t="str">
        <f>IF(ISBLANK('シート2-⑪'!S21),"",'シート2-⑪'!S21)</f>
        <v/>
      </c>
      <c r="AH24" s="177" t="str">
        <f>IF(ISBLANK('シート2-⑪'!S22),"",'シート2-⑪'!S22)</f>
        <v/>
      </c>
      <c r="AI24" s="177" t="e">
        <f>IF(ISBLANK('シート2-⑪'!#REF!),"",'シート2-⑪'!#REF!)</f>
        <v>#REF!</v>
      </c>
      <c r="AJ24" s="177" t="str">
        <f>IF(ISBLANK('シート2-⑪'!S23),"",'シート2-⑪'!S23)</f>
        <v/>
      </c>
      <c r="AK24" s="177" t="str">
        <f>IF(ISBLANK('シート2-⑪'!S24),"",'シート2-⑪'!S24)</f>
        <v/>
      </c>
      <c r="AL24" s="177" t="str">
        <f>IF(ISBLANK('シート2-⑪'!S27),"",'シート2-⑪'!S27)</f>
        <v/>
      </c>
      <c r="AM24" s="177" t="e">
        <f>IF(ISBLANK('シート2-⑪'!#REF!),"",'シート2-⑪'!#REF!)</f>
        <v>#REF!</v>
      </c>
      <c r="AN24" s="177" t="str">
        <f>IF(ISBLANK('シート2-⑪'!S28),"",'シート2-⑪'!S28)</f>
        <v/>
      </c>
      <c r="AO24" s="177" t="str">
        <f>IF(ISBLANK('シート2-⑪'!S29),"",'シート2-⑪'!S29)</f>
        <v/>
      </c>
      <c r="AP24" s="177" t="str">
        <f>IF(ISBLANK('シート2-⑪'!S30),"",'シート2-⑪'!S30)</f>
        <v/>
      </c>
      <c r="AQ24" s="172" t="str">
        <f>IF(ISBLANK('シート2-⑪'!S31),"",'シート2-⑪'!S31)</f>
        <v/>
      </c>
      <c r="AR24" s="162" t="str">
        <f>IF(ISBLANK('シート2-⑪'!V18),"",'シート2-⑪'!V18)</f>
        <v/>
      </c>
      <c r="AS24" s="177" t="str">
        <f>IF(ISBLANK('シート2-⑪'!V19),"",'シート2-⑪'!V19)</f>
        <v/>
      </c>
      <c r="AT24" s="177" t="str">
        <f>IF(ISBLANK('シート2-⑪'!V20),"",'シート2-⑪'!V20)</f>
        <v/>
      </c>
      <c r="AU24" s="177" t="str">
        <f>IF(ISBLANK('シート2-⑪'!V21),"",'シート2-⑪'!V21)</f>
        <v/>
      </c>
      <c r="AV24" s="177" t="str">
        <f>IF(ISBLANK('シート2-⑪'!V22),"",'シート2-⑪'!V22)</f>
        <v/>
      </c>
      <c r="AW24" s="177" t="e">
        <f>IF(ISBLANK('シート2-⑪'!#REF!),"",'シート2-⑪'!#REF!)</f>
        <v>#REF!</v>
      </c>
      <c r="AX24" s="177" t="str">
        <f>IF(ISBLANK('シート2-⑪'!V23),"",'シート2-⑪'!V23)</f>
        <v/>
      </c>
      <c r="AY24" s="177" t="str">
        <f>IF(ISBLANK('シート2-⑪'!V24),"",'シート2-⑪'!V24)</f>
        <v/>
      </c>
      <c r="AZ24" s="177" t="str">
        <f>IF(ISBLANK('シート2-⑪'!V27),"",'シート2-⑪'!V27)</f>
        <v/>
      </c>
      <c r="BA24" s="177" t="e">
        <f>IF(ISBLANK('シート2-⑪'!#REF!),"",'シート2-⑪'!#REF!)</f>
        <v>#REF!</v>
      </c>
      <c r="BB24" s="177" t="str">
        <f>IF(ISBLANK('シート2-⑪'!V28),"",'シート2-⑪'!V28)</f>
        <v/>
      </c>
      <c r="BC24" s="177" t="str">
        <f>IF(ISBLANK('シート2-⑪'!V29),"",'シート2-⑪'!V29)</f>
        <v/>
      </c>
      <c r="BD24" s="177" t="str">
        <f>IF(ISBLANK('シート2-⑪'!V30),"",'シート2-⑪'!V30)</f>
        <v/>
      </c>
      <c r="BE24" s="172" t="str">
        <f>IF(ISBLANK('シート2-⑪'!V31),"",'シート2-⑪'!V31)</f>
        <v/>
      </c>
      <c r="BF24" s="177" t="str">
        <f>IF(ISBLANK('シート2-⑪'!Y19),"",'シート2-⑪'!Y19)</f>
        <v/>
      </c>
      <c r="BG24" s="177" t="str">
        <f>IF(ISBLANK('シート2-⑪'!Y20),"",'シート2-⑪'!Y20)</f>
        <v/>
      </c>
      <c r="BH24" s="177" t="str">
        <f>IF(ISBLANK('シート2-⑪'!Y21),"",'シート2-⑪'!Y21)</f>
        <v/>
      </c>
      <c r="BI24" s="177" t="str">
        <f>IF(ISBLANK('シート2-⑪'!Y22),"",'シート2-⑪'!Y22)</f>
        <v/>
      </c>
      <c r="BJ24" s="177" t="e">
        <f>IF(ISBLANK('シート2-⑪'!#REF!),"",'シート2-⑪'!#REF!)</f>
        <v>#REF!</v>
      </c>
      <c r="BK24" s="177" t="str">
        <f>IF(ISBLANK('シート2-⑪'!Y23),"",'シート2-⑪'!Y23)</f>
        <v/>
      </c>
      <c r="BL24" s="177" t="str">
        <f>IF(ISBLANK('シート2-⑪'!Y24),"",'シート2-⑪'!Y24)</f>
        <v/>
      </c>
      <c r="BM24" s="177" t="str">
        <f>IF(ISBLANK('シート2-⑪'!Y27),"",'シート2-⑪'!Y27)</f>
        <v/>
      </c>
      <c r="BN24" s="177" t="e">
        <f>IF(ISBLANK('シート2-⑪'!#REF!),"",'シート2-⑪'!#REF!)</f>
        <v>#REF!</v>
      </c>
      <c r="BO24" s="177" t="str">
        <f>IF(ISBLANK('シート2-⑪'!Y28),"",'シート2-⑪'!Y28)</f>
        <v/>
      </c>
      <c r="BP24" s="177" t="str">
        <f>IF(ISBLANK('シート2-⑪'!Y29),"",'シート2-⑪'!Y29)</f>
        <v/>
      </c>
      <c r="BQ24" s="177" t="str">
        <f>IF(ISBLANK('シート2-⑪'!Y30),"",'シート2-⑪'!Y30)</f>
        <v/>
      </c>
      <c r="BR24" s="178" t="str">
        <f>IF(ISBLANK('シート2-⑪'!Y31),"",'シート2-⑪'!Y31)</f>
        <v/>
      </c>
    </row>
    <row r="25" spans="1:70" customFormat="1" x14ac:dyDescent="0.15">
      <c r="A25" s="171" t="s">
        <v>71</v>
      </c>
      <c r="B25" s="227" t="str">
        <f>IF(ISBLANK(G7),"",G7)</f>
        <v/>
      </c>
      <c r="C25" s="172" t="s">
        <v>236</v>
      </c>
      <c r="D25" s="172">
        <v>12</v>
      </c>
      <c r="E25" s="173" t="str">
        <f>IF(ISBLANK('シート2-⑫'!E10),"",'シート2-⑫'!E10)</f>
        <v/>
      </c>
      <c r="F25" s="174" t="str">
        <f>IF(ISBLANK('シート2-⑫'!M10),"",'シート2-⑫'!M10)</f>
        <v/>
      </c>
      <c r="G25" s="174" t="str">
        <f>IF(ISBLANK('シート2-⑫'!R10),"",'シート2-⑫'!R10)</f>
        <v/>
      </c>
      <c r="H25" s="173" t="str">
        <f>IF(ISBLANK('シート2-⑫'!E11),"",'シート2-⑫'!E11)</f>
        <v/>
      </c>
      <c r="I25" s="174" t="str">
        <f>IF(ISBLANK('シート2-⑫'!M11),"",'シート2-⑫'!M11)</f>
        <v/>
      </c>
      <c r="J25" s="174" t="str">
        <f>IF(ISBLANK('シート2-⑫'!R11),"",'シート2-⑫'!R11)</f>
        <v/>
      </c>
      <c r="K25" s="175" t="str">
        <f>IF(ISBLANK('シート2-⑫'!E13),"",'シート2-⑫'!E13)</f>
        <v>オンライン</v>
      </c>
      <c r="L25" s="175" t="str">
        <f>IF(ISBLANK('シート2-⑫'!E14),"",'シート2-⑫'!E14)</f>
        <v>―</v>
      </c>
      <c r="M25" s="172" t="str">
        <f>IF(ISBLANK('シート2-⑫'!Y10),"",'シート2-⑫'!Y10)</f>
        <v/>
      </c>
      <c r="N25" s="172" t="str">
        <f>IF(ISBLANK('シート2-⑫'!Y13),"",'シート2-⑫'!Y13)</f>
        <v/>
      </c>
      <c r="O25" s="176">
        <v>8</v>
      </c>
      <c r="P25" s="162" t="str">
        <f>IF(ISBLANK('シート2-⑫'!P18),"",'シート2-⑫'!P18)</f>
        <v/>
      </c>
      <c r="Q25" s="177" t="str">
        <f>IF(ISBLANK('シート2-⑫'!P19),"",'シート2-⑫'!P19)</f>
        <v/>
      </c>
      <c r="R25" s="177" t="str">
        <f>IF(ISBLANK('シート2-⑫'!P20),"",'シート2-⑫'!P20)</f>
        <v/>
      </c>
      <c r="S25" s="177" t="str">
        <f>IF(ISBLANK('シート2-⑫'!P21),"",'シート2-⑫'!P21)</f>
        <v/>
      </c>
      <c r="T25" s="177" t="str">
        <f>IF(ISBLANK('シート2-⑫'!P22),"",'シート2-⑫'!P22)</f>
        <v/>
      </c>
      <c r="U25" s="177" t="str">
        <f>IF(ISBLANK('シート2-⑫'!P23),"",'シート2-⑫'!P23)</f>
        <v/>
      </c>
      <c r="V25" s="177" t="e">
        <f>IF(ISBLANK('シート2-⑫'!#REF!),"",'シート2-⑫'!#REF!)</f>
        <v>#REF!</v>
      </c>
      <c r="W25" s="177" t="e">
        <f>IF(ISBLANK('シート2-⑫'!#REF!),"",'シート2-⑫'!#REF!)</f>
        <v>#REF!</v>
      </c>
      <c r="X25" s="177" t="str">
        <f>IF(ISBLANK('シート2-⑫'!P24),"",'シート2-⑫'!P24)</f>
        <v/>
      </c>
      <c r="Y25" s="177" t="str">
        <f>IF(ISBLANK('シート2-⑫'!P25),"",'シート2-⑫'!P25)</f>
        <v/>
      </c>
      <c r="Z25" s="177" t="str">
        <f>IF(ISBLANK('シート2-⑫'!P27),"",'シート2-⑫'!P27)</f>
        <v/>
      </c>
      <c r="AA25" s="177" t="e">
        <f>IF(ISBLANK('シート2-⑫'!#REF!),"",'シート2-⑫'!#REF!)</f>
        <v>#REF!</v>
      </c>
      <c r="AB25" s="177" t="str">
        <f>IF(ISBLANK('シート2-⑫'!P28),"",'シート2-⑫'!P28)</f>
        <v/>
      </c>
      <c r="AC25" s="172" t="str">
        <f>IF(ISBLANK('シート2-⑫'!P29),"",'シート2-⑫'!P29)</f>
        <v/>
      </c>
      <c r="AD25" s="162" t="str">
        <f>IF(ISBLANK('シート2-⑫'!S18),"",'シート2-⑫'!S18)</f>
        <v/>
      </c>
      <c r="AE25" s="177" t="str">
        <f>IF(ISBLANK('シート2-⑫'!S19),"",'シート2-⑫'!S19)</f>
        <v/>
      </c>
      <c r="AF25" s="177" t="str">
        <f>IF(ISBLANK('シート2-⑫'!S20),"",'シート2-⑫'!S20)</f>
        <v/>
      </c>
      <c r="AG25" s="177" t="str">
        <f>IF(ISBLANK('シート2-⑫'!S21),"",'シート2-⑫'!S21)</f>
        <v/>
      </c>
      <c r="AH25" s="177" t="str">
        <f>IF(ISBLANK('シート2-⑫'!S22),"",'シート2-⑫'!S22)</f>
        <v/>
      </c>
      <c r="AI25" s="177" t="str">
        <f>IF(ISBLANK('シート2-⑫'!S23),"",'シート2-⑫'!S23)</f>
        <v/>
      </c>
      <c r="AJ25" s="177" t="e">
        <f>IF(ISBLANK('シート2-⑫'!#REF!),"",'シート2-⑫'!#REF!)</f>
        <v>#REF!</v>
      </c>
      <c r="AK25" s="177" t="e">
        <f>IF(ISBLANK('シート2-⑫'!#REF!),"",'シート2-⑫'!#REF!)</f>
        <v>#REF!</v>
      </c>
      <c r="AL25" s="177" t="str">
        <f>IF(ISBLANK('シート2-⑫'!S24),"",'シート2-⑫'!S24)</f>
        <v/>
      </c>
      <c r="AM25" s="177" t="str">
        <f>IF(ISBLANK('シート2-⑫'!S25),"",'シート2-⑫'!S25)</f>
        <v/>
      </c>
      <c r="AN25" s="177" t="str">
        <f>IF(ISBLANK('シート2-⑫'!S27),"",'シート2-⑫'!S27)</f>
        <v/>
      </c>
      <c r="AO25" s="177" t="e">
        <f>IF(ISBLANK('シート2-⑫'!#REF!),"",'シート2-⑫'!#REF!)</f>
        <v>#REF!</v>
      </c>
      <c r="AP25" s="177" t="str">
        <f>IF(ISBLANK('シート2-⑫'!S28),"",'シート2-⑫'!S28)</f>
        <v/>
      </c>
      <c r="AQ25" s="172" t="str">
        <f>IF(ISBLANK('シート2-⑫'!S29),"",'シート2-⑫'!S29)</f>
        <v/>
      </c>
      <c r="AR25" s="162" t="str">
        <f>IF(ISBLANK('シート2-⑫'!V18),"",'シート2-⑫'!V18)</f>
        <v/>
      </c>
      <c r="AS25" s="177" t="str">
        <f>IF(ISBLANK('シート2-⑫'!V19),"",'シート2-⑫'!V19)</f>
        <v/>
      </c>
      <c r="AT25" s="177" t="str">
        <f>IF(ISBLANK('シート2-⑫'!V20),"",'シート2-⑫'!V20)</f>
        <v/>
      </c>
      <c r="AU25" s="177" t="str">
        <f>IF(ISBLANK('シート2-⑫'!V21),"",'シート2-⑫'!V21)</f>
        <v/>
      </c>
      <c r="AV25" s="177" t="str">
        <f>IF(ISBLANK('シート2-⑫'!V22),"",'シート2-⑫'!V22)</f>
        <v/>
      </c>
      <c r="AW25" s="177" t="str">
        <f>IF(ISBLANK('シート2-⑫'!V23),"",'シート2-⑫'!V23)</f>
        <v/>
      </c>
      <c r="AX25" s="177" t="e">
        <f>IF(ISBLANK('シート2-⑫'!#REF!),"",'シート2-⑫'!#REF!)</f>
        <v>#REF!</v>
      </c>
      <c r="AY25" s="177" t="e">
        <f>IF(ISBLANK('シート2-⑫'!#REF!),"",'シート2-⑫'!#REF!)</f>
        <v>#REF!</v>
      </c>
      <c r="AZ25" s="177" t="str">
        <f>IF(ISBLANK('シート2-⑫'!V24),"",'シート2-⑫'!V24)</f>
        <v/>
      </c>
      <c r="BA25" s="177" t="str">
        <f>IF(ISBLANK('シート2-⑫'!V25),"",'シート2-⑫'!V25)</f>
        <v/>
      </c>
      <c r="BB25" s="177" t="str">
        <f>IF(ISBLANK('シート2-⑫'!V27),"",'シート2-⑫'!V27)</f>
        <v/>
      </c>
      <c r="BC25" s="177" t="e">
        <f>IF(ISBLANK('シート2-⑫'!#REF!),"",'シート2-⑫'!#REF!)</f>
        <v>#REF!</v>
      </c>
      <c r="BD25" s="177" t="str">
        <f>IF(ISBLANK('シート2-⑫'!V28),"",'シート2-⑫'!V28)</f>
        <v/>
      </c>
      <c r="BE25" s="172" t="str">
        <f>IF(ISBLANK('シート2-⑫'!V29),"",'シート2-⑫'!V29)</f>
        <v/>
      </c>
      <c r="BF25" s="177" t="str">
        <f>IF(ISBLANK('シート2-⑫'!Y19),"",'シート2-⑫'!Y19)</f>
        <v/>
      </c>
      <c r="BG25" s="177" t="str">
        <f>IF(ISBLANK('シート2-⑫'!Y20),"",'シート2-⑫'!Y20)</f>
        <v/>
      </c>
      <c r="BH25" s="177" t="str">
        <f>IF(ISBLANK('シート2-⑫'!Y21),"",'シート2-⑫'!Y21)</f>
        <v/>
      </c>
      <c r="BI25" s="177" t="str">
        <f>IF(ISBLANK('シート2-⑫'!Y22),"",'シート2-⑫'!Y22)</f>
        <v/>
      </c>
      <c r="BJ25" s="177" t="str">
        <f>IF(ISBLANK('シート2-⑫'!Y23),"",'シート2-⑫'!Y23)</f>
        <v/>
      </c>
      <c r="BK25" s="177" t="e">
        <f>IF(ISBLANK('シート2-⑫'!#REF!),"",'シート2-⑫'!#REF!)</f>
        <v>#REF!</v>
      </c>
      <c r="BL25" s="177" t="e">
        <f>IF(ISBLANK('シート2-⑫'!#REF!),"",'シート2-⑫'!#REF!)</f>
        <v>#REF!</v>
      </c>
      <c r="BM25" s="177" t="str">
        <f>IF(ISBLANK('シート2-⑫'!Y24),"",'シート2-⑫'!Y24)</f>
        <v/>
      </c>
      <c r="BN25" s="177" t="str">
        <f>IF(ISBLANK('シート2-⑫'!Y25),"",'シート2-⑫'!Y25)</f>
        <v/>
      </c>
      <c r="BO25" s="177" t="str">
        <f>IF(ISBLANK('シート2-⑫'!Y27),"",'シート2-⑫'!Y27)</f>
        <v/>
      </c>
      <c r="BP25" s="177" t="e">
        <f>IF(ISBLANK('シート2-⑫'!#REF!),"",'シート2-⑫'!#REF!)</f>
        <v>#REF!</v>
      </c>
      <c r="BQ25" s="177" t="str">
        <f>IF(ISBLANK('シート2-⑫'!Y28),"",'シート2-⑫'!Y28)</f>
        <v/>
      </c>
      <c r="BR25" s="178" t="str">
        <f>IF(ISBLANK('シート2-⑫'!Y29),"",'シート2-⑫'!Y29)</f>
        <v/>
      </c>
    </row>
    <row r="26" spans="1:70" customFormat="1" x14ac:dyDescent="0.15">
      <c r="A26" s="171" t="s">
        <v>71</v>
      </c>
      <c r="B26" s="227" t="str">
        <f>IF(ISBLANK(G7),"",G7)</f>
        <v/>
      </c>
      <c r="C26" s="172" t="s">
        <v>236</v>
      </c>
      <c r="D26" s="172">
        <v>13</v>
      </c>
      <c r="E26" s="173" t="str">
        <f>IF(ISBLANK('シート2-⑬'!$E$10),"",'シート2-⑬'!$E$10)</f>
        <v/>
      </c>
      <c r="F26" s="174" t="str">
        <f>IF(ISBLANK('シート2-⑬'!M10),"",'シート2-⑬'!M10)</f>
        <v/>
      </c>
      <c r="G26" s="174" t="str">
        <f>IF(ISBLANK('シート2-⑬'!R10),"",'シート2-⑬'!R10)</f>
        <v/>
      </c>
      <c r="H26" s="173" t="str">
        <f>IF(ISBLANK('シート2-⑬'!E11),"",'シート2-⑬'!E11)</f>
        <v>―</v>
      </c>
      <c r="I26" s="174" t="str">
        <f>IF(ISBLANK('シート2-⑬'!M11),"",'シート2-⑬'!M11)</f>
        <v/>
      </c>
      <c r="J26" s="174" t="str">
        <f>IF(ISBLANK('シート2-⑬'!R11),"",'シート2-⑬'!R11)</f>
        <v/>
      </c>
      <c r="K26" s="175" t="str">
        <f>IF(ISBLANK('シート2-⑬'!E13),"",'シート2-⑬'!E13)</f>
        <v>オンライン</v>
      </c>
      <c r="L26" s="175" t="str">
        <f>IF(ISBLANK('シート2-⑬'!E14),"",'シート2-⑬'!E14)</f>
        <v>―</v>
      </c>
      <c r="M26" s="172" t="str">
        <f>IF(ISBLANK('シート2-⑬'!Y10),"",'シート2-⑬'!Y10)</f>
        <v/>
      </c>
      <c r="N26" s="172" t="str">
        <f>IF(ISBLANK('シート2-⑬'!Y13),"",'シート2-⑬'!Y13)</f>
        <v/>
      </c>
      <c r="O26" s="176">
        <v>5</v>
      </c>
      <c r="P26" s="162" t="str">
        <f>IF(ISBLANK('シート2-⑬'!P18),"",'シート2-⑬'!P18)</f>
        <v/>
      </c>
      <c r="Q26" s="177" t="str">
        <f>IF(ISBLANK('シート2-⑬'!P19),"",'シート2-⑬'!P19)</f>
        <v/>
      </c>
      <c r="R26" s="177" t="str">
        <f>IF(ISBLANK('シート2-⑬'!P20),"",'シート2-⑬'!P20)</f>
        <v/>
      </c>
      <c r="S26" s="177" t="str">
        <f>IF(ISBLANK('シート2-⑬'!P21),"",'シート2-⑬'!P21)</f>
        <v/>
      </c>
      <c r="T26" s="177" t="str">
        <f>IF(ISBLANK('シート2-⑬'!P22),"",'シート2-⑬'!P22)</f>
        <v/>
      </c>
      <c r="U26" s="177" t="str">
        <f>IF(ISBLANK('シート2-⑬'!P23),"",'シート2-⑬'!P23)</f>
        <v/>
      </c>
      <c r="V26" s="177" t="str">
        <f>IF(ISBLANK('シート2-⑬'!P24),"",'シート2-⑬'!P24)</f>
        <v/>
      </c>
      <c r="W26" s="177" t="str">
        <f>IF(ISBLANK('シート2-⑬'!P27),"",'シート2-⑬'!P27)</f>
        <v/>
      </c>
      <c r="X26" s="177" t="e">
        <f>IF(ISBLANK('シート2-⑬'!#REF!),"",'シート2-⑬'!#REF!)</f>
        <v>#REF!</v>
      </c>
      <c r="Y26" s="177" t="e">
        <f>IF(ISBLANK('シート2-⑬'!#REF!),"",'シート2-⑬'!#REF!)</f>
        <v>#REF!</v>
      </c>
      <c r="Z26" s="177" t="str">
        <f>IF(ISBLANK('シート2-⑬'!P28),"",'シート2-⑬'!P28)</f>
        <v/>
      </c>
      <c r="AA26" s="177" t="str">
        <f>IF(ISBLANK('シート2-⑬'!P29),"",'シート2-⑬'!P29)</f>
        <v/>
      </c>
      <c r="AB26" s="177" t="e">
        <f>IF(ISBLANK('シート2-⑬'!#REF!),"",'シート2-⑬'!#REF!)</f>
        <v>#REF!</v>
      </c>
      <c r="AC26" s="172" t="str">
        <f>IF(ISBLANK('シート2-⑬'!P30),"",'シート2-⑬'!P30)</f>
        <v/>
      </c>
      <c r="AD26" s="162" t="str">
        <f>IF(ISBLANK('シート2-⑬'!S18),"",'シート2-⑬'!S18)</f>
        <v/>
      </c>
      <c r="AE26" s="177" t="str">
        <f>IF(ISBLANK('シート2-⑬'!S19),"",'シート2-⑬'!S19)</f>
        <v/>
      </c>
      <c r="AF26" s="177" t="str">
        <f>IF(ISBLANK('シート2-⑬'!S20),"",'シート2-⑬'!S20)</f>
        <v/>
      </c>
      <c r="AG26" s="177" t="str">
        <f>IF(ISBLANK('シート2-⑬'!S21),"",'シート2-⑬'!S21)</f>
        <v/>
      </c>
      <c r="AH26" s="177" t="str">
        <f>IF(ISBLANK('シート2-⑬'!S22),"",'シート2-⑬'!S22)</f>
        <v/>
      </c>
      <c r="AI26" s="177" t="str">
        <f>IF(ISBLANK('シート2-⑬'!S23),"",'シート2-⑬'!S23)</f>
        <v/>
      </c>
      <c r="AJ26" s="177" t="str">
        <f>IF(ISBLANK('シート2-⑬'!S24),"",'シート2-⑬'!S24)</f>
        <v/>
      </c>
      <c r="AK26" s="177" t="str">
        <f>IF(ISBLANK('シート2-⑬'!S27),"",'シート2-⑬'!S27)</f>
        <v/>
      </c>
      <c r="AL26" s="177" t="e">
        <f>IF(ISBLANK('シート2-⑬'!#REF!),"",'シート2-⑬'!#REF!)</f>
        <v>#REF!</v>
      </c>
      <c r="AM26" s="177" t="e">
        <f>IF(ISBLANK('シート2-⑬'!#REF!),"",'シート2-⑬'!#REF!)</f>
        <v>#REF!</v>
      </c>
      <c r="AN26" s="177" t="str">
        <f>IF(ISBLANK('シート2-⑬'!S28),"",'シート2-⑬'!S28)</f>
        <v/>
      </c>
      <c r="AO26" s="177" t="str">
        <f>IF(ISBLANK('シート2-⑬'!S29),"",'シート2-⑬'!S29)</f>
        <v/>
      </c>
      <c r="AP26" s="177" t="e">
        <f>IF(ISBLANK('シート2-⑬'!#REF!),"",'シート2-⑬'!#REF!)</f>
        <v>#REF!</v>
      </c>
      <c r="AQ26" s="172" t="str">
        <f>IF(ISBLANK('シート2-⑬'!S30),"",'シート2-⑬'!S30)</f>
        <v/>
      </c>
      <c r="AR26" s="162" t="str">
        <f>IF(ISBLANK('シート2-⑬'!V18),"",'シート2-⑬'!V18)</f>
        <v/>
      </c>
      <c r="AS26" s="177" t="str">
        <f>IF(ISBLANK('シート2-⑬'!V19),"",'シート2-⑬'!V19)</f>
        <v/>
      </c>
      <c r="AT26" s="177" t="str">
        <f>IF(ISBLANK('シート2-⑬'!V20),"",'シート2-⑬'!V20)</f>
        <v/>
      </c>
      <c r="AU26" s="177" t="str">
        <f>IF(ISBLANK('シート2-⑬'!V21),"",'シート2-⑬'!V21)</f>
        <v/>
      </c>
      <c r="AV26" s="177" t="str">
        <f>IF(ISBLANK('シート2-⑬'!V22),"",'シート2-⑬'!V22)</f>
        <v/>
      </c>
      <c r="AW26" s="177" t="str">
        <f>IF(ISBLANK('シート2-⑬'!V23),"",'シート2-⑬'!V23)</f>
        <v/>
      </c>
      <c r="AX26" s="177" t="str">
        <f>IF(ISBLANK('シート2-⑬'!V24),"",'シート2-⑬'!V24)</f>
        <v/>
      </c>
      <c r="AY26" s="177" t="str">
        <f>IF(ISBLANK('シート2-⑬'!V27),"",'シート2-⑬'!V27)</f>
        <v/>
      </c>
      <c r="AZ26" s="177" t="e">
        <f>IF(ISBLANK('シート2-⑬'!#REF!),"",'シート2-⑬'!#REF!)</f>
        <v>#REF!</v>
      </c>
      <c r="BA26" s="177" t="e">
        <f>IF(ISBLANK('シート2-⑬'!#REF!),"",'シート2-⑬'!#REF!)</f>
        <v>#REF!</v>
      </c>
      <c r="BB26" s="177" t="str">
        <f>IF(ISBLANK('シート2-⑬'!V28),"",'シート2-⑬'!V28)</f>
        <v/>
      </c>
      <c r="BC26" s="177" t="str">
        <f>IF(ISBLANK('シート2-⑬'!V29),"",'シート2-⑬'!V29)</f>
        <v/>
      </c>
      <c r="BD26" s="177" t="e">
        <f>IF(ISBLANK('シート2-⑬'!#REF!),"",'シート2-⑬'!#REF!)</f>
        <v>#REF!</v>
      </c>
      <c r="BE26" s="172" t="str">
        <f>IF(ISBLANK('シート2-⑬'!V30),"",'シート2-⑬'!V30)</f>
        <v/>
      </c>
      <c r="BF26" s="177" t="str">
        <f>IF(ISBLANK('シート2-⑬'!Y19),"",'シート2-⑬'!Y19)</f>
        <v/>
      </c>
      <c r="BG26" s="177" t="str">
        <f>IF(ISBLANK('シート2-⑬'!Y20),"",'シート2-⑬'!Y20)</f>
        <v/>
      </c>
      <c r="BH26" s="177" t="str">
        <f>IF(ISBLANK('シート2-⑬'!Y21),"",'シート2-⑬'!Y21)</f>
        <v/>
      </c>
      <c r="BI26" s="177" t="str">
        <f>IF(ISBLANK('シート2-⑬'!Y22),"",'シート2-⑬'!Y22)</f>
        <v/>
      </c>
      <c r="BJ26" s="177" t="str">
        <f>IF(ISBLANK('シート2-⑬'!Y23),"",'シート2-⑬'!Y23)</f>
        <v/>
      </c>
      <c r="BK26" s="177" t="str">
        <f>IF(ISBLANK('シート2-⑬'!Y24),"",'シート2-⑬'!Y24)</f>
        <v/>
      </c>
      <c r="BL26" s="177" t="str">
        <f>IF(ISBLANK('シート2-⑬'!Y27),"",'シート2-⑬'!Y27)</f>
        <v/>
      </c>
      <c r="BM26" s="177" t="e">
        <f>IF(ISBLANK('シート2-⑬'!#REF!),"",'シート2-⑬'!#REF!)</f>
        <v>#REF!</v>
      </c>
      <c r="BN26" s="177" t="e">
        <f>IF(ISBLANK('シート2-⑬'!#REF!),"",'シート2-⑬'!#REF!)</f>
        <v>#REF!</v>
      </c>
      <c r="BO26" s="177" t="str">
        <f>IF(ISBLANK('シート2-⑬'!Y28),"",'シート2-⑬'!Y28)</f>
        <v/>
      </c>
      <c r="BP26" s="177" t="str">
        <f>IF(ISBLANK('シート2-⑬'!Y29),"",'シート2-⑬'!Y29)</f>
        <v/>
      </c>
      <c r="BQ26" s="177" t="e">
        <f>IF(ISBLANK('シート2-⑬'!#REF!),"",'シート2-⑬'!#REF!)</f>
        <v>#REF!</v>
      </c>
      <c r="BR26" s="178" t="str">
        <f>IF(ISBLANK('シート2-⑬'!Y30),"",'シート2-⑬'!Y30)</f>
        <v/>
      </c>
    </row>
    <row r="27" spans="1:70" customFormat="1" x14ac:dyDescent="0.15">
      <c r="A27" s="171" t="s">
        <v>71</v>
      </c>
      <c r="B27" s="227" t="str">
        <f>IF(ISBLANK(G7),"",G7)</f>
        <v/>
      </c>
      <c r="C27" s="172" t="s">
        <v>236</v>
      </c>
      <c r="D27" s="172">
        <v>14</v>
      </c>
      <c r="E27" s="173" t="str">
        <f>IF(ISBLANK('シート2-⑭'!$E$10),"",'シート2-⑭'!$E$10)</f>
        <v/>
      </c>
      <c r="F27" s="174" t="str">
        <f>IF(ISBLANK('シート2-⑭'!M10),"",'シート2-⑭'!M10)</f>
        <v/>
      </c>
      <c r="G27" s="174" t="str">
        <f>IF(ISBLANK('シート2-⑭'!R10),"",'シート2-⑭'!R10)</f>
        <v/>
      </c>
      <c r="H27" s="173" t="str">
        <f>IF(ISBLANK('シート2-⑭'!E11),"",'シート2-⑭'!E11)</f>
        <v>―</v>
      </c>
      <c r="I27" s="174" t="str">
        <f>IF(ISBLANK('シート2-⑭'!M11),"",'シート2-⑭'!M11)</f>
        <v/>
      </c>
      <c r="J27" s="174" t="str">
        <f>IF(ISBLANK('シート2-⑭'!R11),"",'シート2-⑭'!R11)</f>
        <v/>
      </c>
      <c r="K27" s="175" t="str">
        <f>IF(ISBLANK('シート2-⑭'!E13),"",'シート2-⑭'!E13)</f>
        <v>オンライン</v>
      </c>
      <c r="L27" s="175" t="str">
        <f>IF(ISBLANK('シート2-⑭'!E14),"",'シート2-⑭'!E14)</f>
        <v>―</v>
      </c>
      <c r="M27" s="172" t="str">
        <f>IF(ISBLANK('シート2-⑭'!Y10),"",'シート2-⑭'!Y10)</f>
        <v/>
      </c>
      <c r="N27" s="172" t="str">
        <f>IF(ISBLANK('シート2-⑭'!Y13),"",'シート2-⑭'!Y13)</f>
        <v/>
      </c>
      <c r="O27" s="176">
        <v>4</v>
      </c>
      <c r="P27" s="162" t="str">
        <f>IF(ISBLANK('シート2-⑭'!P18),"",'シート2-⑭'!P18)</f>
        <v/>
      </c>
      <c r="Q27" s="177" t="str">
        <f>IF(ISBLANK('シート2-⑭'!P19),"",'シート2-⑭'!P19)</f>
        <v/>
      </c>
      <c r="R27" s="177" t="str">
        <f>IF(ISBLANK('シート2-⑭'!P20),"",'シート2-⑭'!P20)</f>
        <v/>
      </c>
      <c r="S27" s="177" t="str">
        <f>IF(ISBLANK('シート2-⑭'!P21),"",'シート2-⑭'!P21)</f>
        <v/>
      </c>
      <c r="T27" s="177" t="str">
        <f>IF(ISBLANK('シート2-⑭'!P22),"",'シート2-⑭'!P22)</f>
        <v/>
      </c>
      <c r="U27" s="177" t="str">
        <f>IF(ISBLANK('シート2-⑭'!P23),"",'シート2-⑭'!P23)</f>
        <v/>
      </c>
      <c r="V27" s="177" t="str">
        <f>IF(ISBLANK('シート2-⑭'!P24),"",'シート2-⑭'!P24)</f>
        <v/>
      </c>
      <c r="W27" s="177" t="str">
        <f>IF(ISBLANK('シート2-⑭'!P27),"",'シート2-⑭'!P27)</f>
        <v/>
      </c>
      <c r="X27" s="177" t="e">
        <f>IF(ISBLANK('シート2-⑭'!#REF!),"",'シート2-⑭'!#REF!)</f>
        <v>#REF!</v>
      </c>
      <c r="Y27" s="177" t="e">
        <f>IF(ISBLANK('シート2-⑭'!#REF!),"",'シート2-⑭'!#REF!)</f>
        <v>#REF!</v>
      </c>
      <c r="Z27" s="177" t="str">
        <f>IF(ISBLANK('シート2-⑭'!P28),"",'シート2-⑭'!P28)</f>
        <v/>
      </c>
      <c r="AA27" s="177" t="str">
        <f>IF(ISBLANK('シート2-⑭'!P29),"",'シート2-⑭'!P29)</f>
        <v/>
      </c>
      <c r="AB27" s="172" t="str">
        <f>IF(ISBLANK('シート2-⑭'!P30),"",'シート2-⑭'!P30)</f>
        <v/>
      </c>
      <c r="AC27" s="172" t="str">
        <f>IF(ISBLANK('シート2-⑭'!P31),"",'シート2-⑭'!P31)</f>
        <v/>
      </c>
      <c r="AD27" s="162" t="str">
        <f>IF(ISBLANK('シート2-⑭'!S18),"",'シート2-⑭'!S18)</f>
        <v/>
      </c>
      <c r="AE27" s="177" t="str">
        <f>IF(ISBLANK('シート2-⑭'!S19),"",'シート2-⑭'!S19)</f>
        <v/>
      </c>
      <c r="AF27" s="177" t="str">
        <f>IF(ISBLANK('シート2-⑭'!S20),"",'シート2-⑭'!S20)</f>
        <v/>
      </c>
      <c r="AG27" s="177" t="str">
        <f>IF(ISBLANK('シート2-⑭'!S21),"",'シート2-⑭'!S21)</f>
        <v/>
      </c>
      <c r="AH27" s="177" t="str">
        <f>IF(ISBLANK('シート2-⑭'!S22),"",'シート2-⑭'!S22)</f>
        <v/>
      </c>
      <c r="AI27" s="177" t="str">
        <f>IF(ISBLANK('シート2-⑭'!S23),"",'シート2-⑭'!S23)</f>
        <v/>
      </c>
      <c r="AJ27" s="177" t="str">
        <f>IF(ISBLANK('シート2-⑭'!S24),"",'シート2-⑭'!S24)</f>
        <v/>
      </c>
      <c r="AK27" s="177" t="str">
        <f>IF(ISBLANK('シート2-⑭'!S27),"",'シート2-⑭'!S27)</f>
        <v/>
      </c>
      <c r="AL27" s="177" t="e">
        <f>IF(ISBLANK('シート2-⑭'!#REF!),"",'シート2-⑭'!#REF!)</f>
        <v>#REF!</v>
      </c>
      <c r="AM27" s="177" t="e">
        <f>IF(ISBLANK('シート2-⑭'!#REF!),"",'シート2-⑭'!#REF!)</f>
        <v>#REF!</v>
      </c>
      <c r="AN27" s="177" t="str">
        <f>IF(ISBLANK('シート2-⑭'!S28),"",'シート2-⑭'!S28)</f>
        <v/>
      </c>
      <c r="AO27" s="177" t="str">
        <f>IF(ISBLANK('シート2-⑭'!S29),"",'シート2-⑭'!S29)</f>
        <v/>
      </c>
      <c r="AP27" s="172" t="str">
        <f>IF(ISBLANK('シート2-⑭'!S30),"",'シート2-⑭'!S30)</f>
        <v/>
      </c>
      <c r="AQ27" s="172" t="str">
        <f>IF(ISBLANK('シート2-⑭'!S31),"",'シート2-⑭'!S31)</f>
        <v/>
      </c>
      <c r="AR27" s="162" t="str">
        <f>IF(ISBLANK('シート2-⑭'!V18),"",'シート2-⑭'!V18)</f>
        <v/>
      </c>
      <c r="AS27" s="177" t="str">
        <f>IF(ISBLANK('シート2-⑭'!V19),"",'シート2-⑭'!V19)</f>
        <v/>
      </c>
      <c r="AT27" s="177" t="str">
        <f>IF(ISBLANK('シート2-⑭'!V20),"",'シート2-⑭'!V20)</f>
        <v/>
      </c>
      <c r="AU27" s="177" t="str">
        <f>IF(ISBLANK('シート2-⑭'!V21),"",'シート2-⑭'!V21)</f>
        <v/>
      </c>
      <c r="AV27" s="177" t="str">
        <f>IF(ISBLANK('シート2-⑭'!V22),"",'シート2-⑭'!V22)</f>
        <v/>
      </c>
      <c r="AW27" s="177" t="str">
        <f>IF(ISBLANK('シート2-⑭'!V23),"",'シート2-⑭'!V23)</f>
        <v/>
      </c>
      <c r="AX27" s="177" t="str">
        <f>IF(ISBLANK('シート2-⑭'!V24),"",'シート2-⑭'!V24)</f>
        <v/>
      </c>
      <c r="AY27" s="177" t="str">
        <f>IF(ISBLANK('シート2-⑭'!V27),"",'シート2-⑭'!V27)</f>
        <v/>
      </c>
      <c r="AZ27" s="177" t="e">
        <f>IF(ISBLANK('シート2-⑭'!#REF!),"",'シート2-⑭'!#REF!)</f>
        <v>#REF!</v>
      </c>
      <c r="BA27" s="177" t="e">
        <f>IF(ISBLANK('シート2-⑭'!#REF!),"",'シート2-⑭'!#REF!)</f>
        <v>#REF!</v>
      </c>
      <c r="BB27" s="177" t="str">
        <f>IF(ISBLANK('シート2-⑭'!V28),"",'シート2-⑭'!V28)</f>
        <v/>
      </c>
      <c r="BC27" s="177" t="str">
        <f>IF(ISBLANK('シート2-⑭'!V29),"",'シート2-⑭'!V29)</f>
        <v/>
      </c>
      <c r="BD27" s="172" t="str">
        <f>IF(ISBLANK('シート2-⑭'!V30),"",'シート2-⑭'!V30)</f>
        <v/>
      </c>
      <c r="BE27" s="172" t="str">
        <f>IF(ISBLANK('シート2-⑭'!V31),"",'シート2-⑭'!V31)</f>
        <v/>
      </c>
      <c r="BF27" s="177" t="str">
        <f>IF(ISBLANK('シート2-⑭'!Y19),"",'シート2-⑭'!Y19)</f>
        <v/>
      </c>
      <c r="BG27" s="177" t="str">
        <f>IF(ISBLANK('シート2-⑭'!Y20),"",'シート2-⑭'!Y20)</f>
        <v/>
      </c>
      <c r="BH27" s="177" t="str">
        <f>IF(ISBLANK('シート2-⑭'!Y21),"",'シート2-⑭'!Y21)</f>
        <v/>
      </c>
      <c r="BI27" s="177" t="str">
        <f>IF(ISBLANK('シート2-⑭'!Y22),"",'シート2-⑭'!Y22)</f>
        <v/>
      </c>
      <c r="BJ27" s="177" t="str">
        <f>IF(ISBLANK('シート2-⑭'!Y23),"",'シート2-⑭'!Y23)</f>
        <v/>
      </c>
      <c r="BK27" s="177" t="str">
        <f>IF(ISBLANK('シート2-⑭'!Y24),"",'シート2-⑭'!Y24)</f>
        <v/>
      </c>
      <c r="BL27" s="177" t="str">
        <f>IF(ISBLANK('シート2-⑭'!Y27),"",'シート2-⑭'!Y27)</f>
        <v/>
      </c>
      <c r="BM27" s="177" t="e">
        <f>IF(ISBLANK('シート2-⑭'!#REF!),"",'シート2-⑭'!#REF!)</f>
        <v>#REF!</v>
      </c>
      <c r="BN27" s="177" t="e">
        <f>IF(ISBLANK('シート2-⑭'!#REF!),"",'シート2-⑭'!#REF!)</f>
        <v>#REF!</v>
      </c>
      <c r="BO27" s="177" t="str">
        <f>IF(ISBLANK('シート2-⑭'!Y28),"",'シート2-⑭'!Y28)</f>
        <v/>
      </c>
      <c r="BP27" s="177" t="str">
        <f>IF(ISBLANK('シート2-⑭'!Y29),"",'シート2-⑭'!Y29)</f>
        <v/>
      </c>
      <c r="BQ27" s="172" t="str">
        <f>IF(ISBLANK('シート2-⑭'!Y30),"",'シート2-⑭'!Y30)</f>
        <v/>
      </c>
      <c r="BR27" s="178" t="str">
        <f>IF(ISBLANK('シート2-⑭'!Y31),"",'シート2-⑭'!Y31)</f>
        <v/>
      </c>
    </row>
    <row r="28" spans="1:70" customFormat="1" x14ac:dyDescent="0.15">
      <c r="A28" s="171" t="s">
        <v>71</v>
      </c>
      <c r="B28" s="227"/>
      <c r="C28" s="198" t="s">
        <v>236</v>
      </c>
      <c r="D28" s="328" t="s">
        <v>470</v>
      </c>
      <c r="E28" s="173" t="str">
        <f>IF(ISBLANK('シート2-⑮-1'!$E$10),"",'シート2-⑮-1'!$E$10)</f>
        <v/>
      </c>
      <c r="F28" s="196"/>
      <c r="G28" s="196"/>
      <c r="H28" s="173"/>
      <c r="I28" s="196"/>
      <c r="J28" s="196"/>
      <c r="K28" s="197" t="str">
        <f>IF(ISBLANK('シート2-⑭'!E14),"",'シート2-⑭'!E14)</f>
        <v>―</v>
      </c>
      <c r="L28" s="197"/>
      <c r="M28" s="198"/>
      <c r="N28" s="198"/>
      <c r="O28" s="176"/>
      <c r="P28" s="162"/>
      <c r="Q28" s="177"/>
      <c r="R28" s="177"/>
      <c r="S28" s="177"/>
      <c r="T28" s="177"/>
      <c r="U28" s="177"/>
      <c r="V28" s="177"/>
      <c r="W28" s="177"/>
      <c r="X28" s="177"/>
      <c r="Y28" s="177"/>
      <c r="Z28" s="177"/>
      <c r="AA28" s="177"/>
      <c r="AB28" s="198"/>
      <c r="AC28" s="198"/>
      <c r="AD28" s="162"/>
      <c r="AE28" s="177"/>
      <c r="AF28" s="177"/>
      <c r="AG28" s="177"/>
      <c r="AH28" s="177"/>
      <c r="AI28" s="177"/>
      <c r="AJ28" s="177"/>
      <c r="AK28" s="177"/>
      <c r="AL28" s="177"/>
      <c r="AM28" s="177"/>
      <c r="AN28" s="177"/>
      <c r="AO28" s="177"/>
      <c r="AP28" s="198"/>
      <c r="AQ28" s="198"/>
      <c r="AR28" s="162"/>
      <c r="AS28" s="177"/>
      <c r="AT28" s="177"/>
      <c r="AU28" s="177"/>
      <c r="AV28" s="177"/>
      <c r="AW28" s="177"/>
      <c r="AX28" s="177"/>
      <c r="AY28" s="177"/>
      <c r="AZ28" s="177"/>
      <c r="BA28" s="177"/>
      <c r="BB28" s="177"/>
      <c r="BC28" s="177"/>
      <c r="BD28" s="198"/>
      <c r="BE28" s="198"/>
      <c r="BF28" s="177"/>
      <c r="BG28" s="177"/>
      <c r="BH28" s="177"/>
      <c r="BI28" s="177"/>
      <c r="BJ28" s="177"/>
      <c r="BK28" s="177"/>
      <c r="BL28" s="177"/>
      <c r="BM28" s="177"/>
      <c r="BN28" s="177"/>
      <c r="BO28" s="177"/>
      <c r="BP28" s="177"/>
      <c r="BQ28" s="198"/>
      <c r="BR28" s="199"/>
    </row>
    <row r="29" spans="1:70" customFormat="1" x14ac:dyDescent="0.15">
      <c r="A29" s="171" t="s">
        <v>71</v>
      </c>
      <c r="B29" s="227"/>
      <c r="C29" s="198" t="s">
        <v>236</v>
      </c>
      <c r="D29" s="328" t="s">
        <v>472</v>
      </c>
      <c r="E29" s="173" t="str">
        <f>IF(ISBLANK('シート2-⑮-2'!$E$10),"",'シート2-⑮-2'!$E$10)</f>
        <v/>
      </c>
      <c r="F29" s="196"/>
      <c r="G29" s="196"/>
      <c r="H29" s="173"/>
      <c r="I29" s="196"/>
      <c r="J29" s="196"/>
      <c r="K29" s="197" t="str">
        <f>IF(ISBLANK('シート2-⑭'!E15),"",'シート2-⑭'!E15)</f>
        <v/>
      </c>
      <c r="L29" s="197"/>
      <c r="M29" s="198"/>
      <c r="N29" s="198"/>
      <c r="O29" s="176"/>
      <c r="P29" s="162"/>
      <c r="Q29" s="177"/>
      <c r="R29" s="177"/>
      <c r="S29" s="177"/>
      <c r="T29" s="177"/>
      <c r="U29" s="177"/>
      <c r="V29" s="177"/>
      <c r="W29" s="177"/>
      <c r="X29" s="177"/>
      <c r="Y29" s="177"/>
      <c r="Z29" s="177"/>
      <c r="AA29" s="177"/>
      <c r="AB29" s="198"/>
      <c r="AC29" s="198"/>
      <c r="AD29" s="162"/>
      <c r="AE29" s="177"/>
      <c r="AF29" s="177"/>
      <c r="AG29" s="177"/>
      <c r="AH29" s="177"/>
      <c r="AI29" s="177"/>
      <c r="AJ29" s="177"/>
      <c r="AK29" s="177"/>
      <c r="AL29" s="177"/>
      <c r="AM29" s="177"/>
      <c r="AN29" s="177"/>
      <c r="AO29" s="177"/>
      <c r="AP29" s="198"/>
      <c r="AQ29" s="198"/>
      <c r="AR29" s="162"/>
      <c r="AS29" s="177"/>
      <c r="AT29" s="177"/>
      <c r="AU29" s="177"/>
      <c r="AV29" s="177"/>
      <c r="AW29" s="177"/>
      <c r="AX29" s="177"/>
      <c r="AY29" s="177"/>
      <c r="AZ29" s="177"/>
      <c r="BA29" s="177"/>
      <c r="BB29" s="177"/>
      <c r="BC29" s="177"/>
      <c r="BD29" s="198"/>
      <c r="BE29" s="198"/>
      <c r="BF29" s="177"/>
      <c r="BG29" s="177"/>
      <c r="BH29" s="177"/>
      <c r="BI29" s="177"/>
      <c r="BJ29" s="177"/>
      <c r="BK29" s="177"/>
      <c r="BL29" s="177"/>
      <c r="BM29" s="177"/>
      <c r="BN29" s="177"/>
      <c r="BO29" s="177"/>
      <c r="BP29" s="177"/>
      <c r="BQ29" s="198"/>
      <c r="BR29" s="199"/>
    </row>
    <row r="30" spans="1:70" customFormat="1" x14ac:dyDescent="0.15">
      <c r="A30" s="171" t="s">
        <v>71</v>
      </c>
      <c r="B30" s="227"/>
      <c r="C30" s="198" t="s">
        <v>236</v>
      </c>
      <c r="D30" s="328" t="s">
        <v>473</v>
      </c>
      <c r="E30" s="173" t="str">
        <f>IF(ISBLANK('シート2-⑮-3'!$E$10),"",'シート2-⑮-3'!$E$10)</f>
        <v/>
      </c>
      <c r="F30" s="196"/>
      <c r="G30" s="196"/>
      <c r="H30" s="173"/>
      <c r="I30" s="196"/>
      <c r="J30" s="196"/>
      <c r="K30" s="197" t="str">
        <f>IF(ISBLANK('シート2-⑭'!E16),"",'シート2-⑭'!E16)</f>
        <v/>
      </c>
      <c r="L30" s="197"/>
      <c r="M30" s="198"/>
      <c r="N30" s="198"/>
      <c r="O30" s="176"/>
      <c r="P30" s="162"/>
      <c r="Q30" s="177"/>
      <c r="R30" s="177"/>
      <c r="S30" s="177"/>
      <c r="T30" s="177"/>
      <c r="U30" s="177"/>
      <c r="V30" s="177"/>
      <c r="W30" s="177"/>
      <c r="X30" s="177"/>
      <c r="Y30" s="177"/>
      <c r="Z30" s="177"/>
      <c r="AA30" s="177"/>
      <c r="AB30" s="198"/>
      <c r="AC30" s="198"/>
      <c r="AD30" s="162"/>
      <c r="AE30" s="177"/>
      <c r="AF30" s="177"/>
      <c r="AG30" s="177"/>
      <c r="AH30" s="177"/>
      <c r="AI30" s="177"/>
      <c r="AJ30" s="177"/>
      <c r="AK30" s="177"/>
      <c r="AL30" s="177"/>
      <c r="AM30" s="177"/>
      <c r="AN30" s="177"/>
      <c r="AO30" s="177"/>
      <c r="AP30" s="198"/>
      <c r="AQ30" s="198"/>
      <c r="AR30" s="162"/>
      <c r="AS30" s="177"/>
      <c r="AT30" s="177"/>
      <c r="AU30" s="177"/>
      <c r="AV30" s="177"/>
      <c r="AW30" s="177"/>
      <c r="AX30" s="177"/>
      <c r="AY30" s="177"/>
      <c r="AZ30" s="177"/>
      <c r="BA30" s="177"/>
      <c r="BB30" s="177"/>
      <c r="BC30" s="177"/>
      <c r="BD30" s="198"/>
      <c r="BE30" s="198"/>
      <c r="BF30" s="177"/>
      <c r="BG30" s="177"/>
      <c r="BH30" s="177"/>
      <c r="BI30" s="177"/>
      <c r="BJ30" s="177"/>
      <c r="BK30" s="177"/>
      <c r="BL30" s="177"/>
      <c r="BM30" s="177"/>
      <c r="BN30" s="177"/>
      <c r="BO30" s="177"/>
      <c r="BP30" s="177"/>
      <c r="BQ30" s="198"/>
      <c r="BR30" s="199"/>
    </row>
    <row r="31" spans="1:70" customFormat="1" x14ac:dyDescent="0.15">
      <c r="A31" s="171" t="s">
        <v>71</v>
      </c>
      <c r="B31" s="227"/>
      <c r="C31" s="198" t="s">
        <v>236</v>
      </c>
      <c r="D31" s="328" t="s">
        <v>474</v>
      </c>
      <c r="E31" s="173" t="str">
        <f>IF(ISBLANK('シート2-⑮-4'!$E$10),"",'シート2-⑮-4'!$E$10)</f>
        <v/>
      </c>
      <c r="F31" s="196"/>
      <c r="G31" s="196"/>
      <c r="H31" s="173"/>
      <c r="I31" s="196"/>
      <c r="J31" s="196"/>
      <c r="K31" s="197" t="str">
        <f>IF(ISBLANK('シート2-⑭'!E17),"",'シート2-⑭'!E17)</f>
        <v/>
      </c>
      <c r="L31" s="197"/>
      <c r="M31" s="198"/>
      <c r="N31" s="198"/>
      <c r="O31" s="176"/>
      <c r="P31" s="162"/>
      <c r="Q31" s="177"/>
      <c r="R31" s="177"/>
      <c r="S31" s="177"/>
      <c r="T31" s="177"/>
      <c r="U31" s="177"/>
      <c r="V31" s="177"/>
      <c r="W31" s="177"/>
      <c r="X31" s="177"/>
      <c r="Y31" s="177"/>
      <c r="Z31" s="177"/>
      <c r="AA31" s="177"/>
      <c r="AB31" s="198"/>
      <c r="AC31" s="198"/>
      <c r="AD31" s="162"/>
      <c r="AE31" s="177"/>
      <c r="AF31" s="177"/>
      <c r="AG31" s="177"/>
      <c r="AH31" s="177"/>
      <c r="AI31" s="177"/>
      <c r="AJ31" s="177"/>
      <c r="AK31" s="177"/>
      <c r="AL31" s="177"/>
      <c r="AM31" s="177"/>
      <c r="AN31" s="177"/>
      <c r="AO31" s="177"/>
      <c r="AP31" s="198"/>
      <c r="AQ31" s="198"/>
      <c r="AR31" s="162"/>
      <c r="AS31" s="177"/>
      <c r="AT31" s="177"/>
      <c r="AU31" s="177"/>
      <c r="AV31" s="177"/>
      <c r="AW31" s="177"/>
      <c r="AX31" s="177"/>
      <c r="AY31" s="177"/>
      <c r="AZ31" s="177"/>
      <c r="BA31" s="177"/>
      <c r="BB31" s="177"/>
      <c r="BC31" s="177"/>
      <c r="BD31" s="198"/>
      <c r="BE31" s="198"/>
      <c r="BF31" s="177"/>
      <c r="BG31" s="177"/>
      <c r="BH31" s="177"/>
      <c r="BI31" s="177"/>
      <c r="BJ31" s="177"/>
      <c r="BK31" s="177"/>
      <c r="BL31" s="177"/>
      <c r="BM31" s="177"/>
      <c r="BN31" s="177"/>
      <c r="BO31" s="177"/>
      <c r="BP31" s="177"/>
      <c r="BQ31" s="198"/>
      <c r="BR31" s="199"/>
    </row>
    <row r="32" spans="1:70" customFormat="1" x14ac:dyDescent="0.15">
      <c r="A32" s="171" t="s">
        <v>71</v>
      </c>
      <c r="B32" s="227"/>
      <c r="C32" s="198" t="s">
        <v>236</v>
      </c>
      <c r="D32" s="328" t="s">
        <v>478</v>
      </c>
      <c r="E32" s="173" t="str">
        <f>IF(ISBLANK('シート2-⑮-5'!$E$10),"",'シート2-⑮-6'!$E$10)</f>
        <v/>
      </c>
      <c r="F32" s="196"/>
      <c r="G32" s="196"/>
      <c r="H32" s="173"/>
      <c r="I32" s="196"/>
      <c r="J32" s="196"/>
      <c r="K32" s="197" t="str">
        <f>IF(ISBLANK('シート2-⑭'!E18),"",'シート2-⑭'!E18)</f>
        <v/>
      </c>
      <c r="L32" s="197"/>
      <c r="M32" s="198"/>
      <c r="N32" s="198"/>
      <c r="O32" s="176"/>
      <c r="P32" s="162"/>
      <c r="Q32" s="177"/>
      <c r="R32" s="177"/>
      <c r="S32" s="177"/>
      <c r="T32" s="177"/>
      <c r="U32" s="177"/>
      <c r="V32" s="177"/>
      <c r="W32" s="177"/>
      <c r="X32" s="177"/>
      <c r="Y32" s="177"/>
      <c r="Z32" s="177"/>
      <c r="AA32" s="177"/>
      <c r="AB32" s="198"/>
      <c r="AC32" s="198"/>
      <c r="AD32" s="162"/>
      <c r="AE32" s="177"/>
      <c r="AF32" s="177"/>
      <c r="AG32" s="177"/>
      <c r="AH32" s="177"/>
      <c r="AI32" s="177"/>
      <c r="AJ32" s="177"/>
      <c r="AK32" s="177"/>
      <c r="AL32" s="177"/>
      <c r="AM32" s="177"/>
      <c r="AN32" s="177"/>
      <c r="AO32" s="177"/>
      <c r="AP32" s="198"/>
      <c r="AQ32" s="198"/>
      <c r="AR32" s="162"/>
      <c r="AS32" s="177"/>
      <c r="AT32" s="177"/>
      <c r="AU32" s="177"/>
      <c r="AV32" s="177"/>
      <c r="AW32" s="177"/>
      <c r="AX32" s="177"/>
      <c r="AY32" s="177"/>
      <c r="AZ32" s="177"/>
      <c r="BA32" s="177"/>
      <c r="BB32" s="177"/>
      <c r="BC32" s="177"/>
      <c r="BD32" s="198"/>
      <c r="BE32" s="198"/>
      <c r="BF32" s="177"/>
      <c r="BG32" s="177"/>
      <c r="BH32" s="177"/>
      <c r="BI32" s="177"/>
      <c r="BJ32" s="177"/>
      <c r="BK32" s="177"/>
      <c r="BL32" s="177"/>
      <c r="BM32" s="177"/>
      <c r="BN32" s="177"/>
      <c r="BO32" s="177"/>
      <c r="BP32" s="177"/>
      <c r="BQ32" s="198"/>
      <c r="BR32" s="199"/>
    </row>
    <row r="33" spans="1:95" customFormat="1" x14ac:dyDescent="0.15">
      <c r="A33" s="171" t="s">
        <v>71</v>
      </c>
      <c r="B33" s="227"/>
      <c r="C33" s="198" t="s">
        <v>236</v>
      </c>
      <c r="D33" s="328" t="s">
        <v>477</v>
      </c>
      <c r="E33" s="173" t="str">
        <f>IF(ISBLANK('シート2-⑮-6'!$E$10),"",'シート2-⑮-6'!$E$10)</f>
        <v/>
      </c>
      <c r="F33" s="196"/>
      <c r="G33" s="196"/>
      <c r="H33" s="173"/>
      <c r="I33" s="196"/>
      <c r="J33" s="196"/>
      <c r="K33" s="197" t="str">
        <f>IF(ISBLANK('シート2-⑭'!E19),"",'シート2-⑭'!E19)</f>
        <v/>
      </c>
      <c r="L33" s="197"/>
      <c r="M33" s="198"/>
      <c r="N33" s="198"/>
      <c r="O33" s="176"/>
      <c r="P33" s="162"/>
      <c r="Q33" s="177"/>
      <c r="R33" s="177"/>
      <c r="S33" s="177"/>
      <c r="T33" s="177"/>
      <c r="U33" s="177"/>
      <c r="V33" s="177"/>
      <c r="W33" s="177"/>
      <c r="X33" s="177"/>
      <c r="Y33" s="177"/>
      <c r="Z33" s="177"/>
      <c r="AA33" s="177"/>
      <c r="AB33" s="198"/>
      <c r="AC33" s="198"/>
      <c r="AD33" s="162"/>
      <c r="AE33" s="177"/>
      <c r="AF33" s="177"/>
      <c r="AG33" s="177"/>
      <c r="AH33" s="177"/>
      <c r="AI33" s="177"/>
      <c r="AJ33" s="177"/>
      <c r="AK33" s="177"/>
      <c r="AL33" s="177"/>
      <c r="AM33" s="177"/>
      <c r="AN33" s="177"/>
      <c r="AO33" s="177"/>
      <c r="AP33" s="198"/>
      <c r="AQ33" s="198"/>
      <c r="AR33" s="162"/>
      <c r="AS33" s="177"/>
      <c r="AT33" s="177"/>
      <c r="AU33" s="177"/>
      <c r="AV33" s="177"/>
      <c r="AW33" s="177"/>
      <c r="AX33" s="177"/>
      <c r="AY33" s="177"/>
      <c r="AZ33" s="177"/>
      <c r="BA33" s="177"/>
      <c r="BB33" s="177"/>
      <c r="BC33" s="177"/>
      <c r="BD33" s="198"/>
      <c r="BE33" s="198"/>
      <c r="BF33" s="177"/>
      <c r="BG33" s="177"/>
      <c r="BH33" s="177"/>
      <c r="BI33" s="177"/>
      <c r="BJ33" s="177"/>
      <c r="BK33" s="177"/>
      <c r="BL33" s="177"/>
      <c r="BM33" s="177"/>
      <c r="BN33" s="177"/>
      <c r="BO33" s="177"/>
      <c r="BP33" s="177"/>
      <c r="BQ33" s="198"/>
      <c r="BR33" s="199"/>
    </row>
    <row r="34" spans="1:95" customFormat="1" x14ac:dyDescent="0.15">
      <c r="A34" s="171" t="s">
        <v>71</v>
      </c>
      <c r="B34" s="227"/>
      <c r="C34" s="198" t="s">
        <v>236</v>
      </c>
      <c r="D34" s="328" t="s">
        <v>475</v>
      </c>
      <c r="E34" s="173" t="str">
        <f>IF(ISBLANK('シート2-⑯'!$E$10),"",'シート2-⑯'!$E$10)</f>
        <v/>
      </c>
      <c r="F34" s="196"/>
      <c r="G34" s="196"/>
      <c r="H34" s="173"/>
      <c r="I34" s="196"/>
      <c r="J34" s="196"/>
      <c r="K34" s="197" t="str">
        <f>IF(ISBLANK('シート2-⑭'!E20),"",'シート2-⑭'!E20)</f>
        <v/>
      </c>
      <c r="L34" s="197"/>
      <c r="M34" s="198"/>
      <c r="N34" s="198"/>
      <c r="O34" s="176"/>
      <c r="P34" s="162"/>
      <c r="Q34" s="177"/>
      <c r="R34" s="177"/>
      <c r="S34" s="177"/>
      <c r="T34" s="177"/>
      <c r="U34" s="177"/>
      <c r="V34" s="177"/>
      <c r="W34" s="177"/>
      <c r="X34" s="177"/>
      <c r="Y34" s="177"/>
      <c r="Z34" s="177"/>
      <c r="AA34" s="177"/>
      <c r="AB34" s="198"/>
      <c r="AC34" s="198"/>
      <c r="AD34" s="162"/>
      <c r="AE34" s="177"/>
      <c r="AF34" s="177"/>
      <c r="AG34" s="177"/>
      <c r="AH34" s="177"/>
      <c r="AI34" s="177"/>
      <c r="AJ34" s="177"/>
      <c r="AK34" s="177"/>
      <c r="AL34" s="177"/>
      <c r="AM34" s="177"/>
      <c r="AN34" s="177"/>
      <c r="AO34" s="177"/>
      <c r="AP34" s="198"/>
      <c r="AQ34" s="198"/>
      <c r="AR34" s="162"/>
      <c r="AS34" s="177"/>
      <c r="AT34" s="177"/>
      <c r="AU34" s="177"/>
      <c r="AV34" s="177"/>
      <c r="AW34" s="177"/>
      <c r="AX34" s="177"/>
      <c r="AY34" s="177"/>
      <c r="AZ34" s="177"/>
      <c r="BA34" s="177"/>
      <c r="BB34" s="177"/>
      <c r="BC34" s="177"/>
      <c r="BD34" s="198"/>
      <c r="BE34" s="198"/>
      <c r="BF34" s="177"/>
      <c r="BG34" s="177"/>
      <c r="BH34" s="177"/>
      <c r="BI34" s="177"/>
      <c r="BJ34" s="177"/>
      <c r="BK34" s="177"/>
      <c r="BL34" s="177"/>
      <c r="BM34" s="177"/>
      <c r="BN34" s="177"/>
      <c r="BO34" s="177"/>
      <c r="BP34" s="177"/>
      <c r="BQ34" s="198"/>
      <c r="BR34" s="199"/>
    </row>
    <row r="35" spans="1:95" customFormat="1" x14ac:dyDescent="0.15">
      <c r="A35" s="171" t="s">
        <v>71</v>
      </c>
      <c r="B35" s="227"/>
      <c r="C35" s="198" t="s">
        <v>236</v>
      </c>
      <c r="D35" s="328" t="s">
        <v>476</v>
      </c>
      <c r="E35" s="173" t="str">
        <f>IF(ISBLANK('シート2-⑰'!$E$10),"",'シート2-⑰'!$E$10)</f>
        <v/>
      </c>
      <c r="F35" s="196"/>
      <c r="G35" s="196"/>
      <c r="H35" s="173"/>
      <c r="I35" s="196"/>
      <c r="J35" s="196"/>
      <c r="K35" s="197" t="str">
        <f>IF(ISBLANK('シート2-⑭'!E21),"",'シート2-⑭'!E21)</f>
        <v/>
      </c>
      <c r="L35" s="197"/>
      <c r="M35" s="198"/>
      <c r="N35" s="198"/>
      <c r="O35" s="176"/>
      <c r="P35" s="162"/>
      <c r="Q35" s="177"/>
      <c r="R35" s="177"/>
      <c r="S35" s="177"/>
      <c r="T35" s="177"/>
      <c r="U35" s="177"/>
      <c r="V35" s="177"/>
      <c r="W35" s="177"/>
      <c r="X35" s="177"/>
      <c r="Y35" s="177"/>
      <c r="Z35" s="177"/>
      <c r="AA35" s="177"/>
      <c r="AB35" s="198"/>
      <c r="AC35" s="198"/>
      <c r="AD35" s="162"/>
      <c r="AE35" s="177"/>
      <c r="AF35" s="177"/>
      <c r="AG35" s="177"/>
      <c r="AH35" s="177"/>
      <c r="AI35" s="177"/>
      <c r="AJ35" s="177"/>
      <c r="AK35" s="177"/>
      <c r="AL35" s="177"/>
      <c r="AM35" s="177"/>
      <c r="AN35" s="177"/>
      <c r="AO35" s="177"/>
      <c r="AP35" s="198"/>
      <c r="AQ35" s="198"/>
      <c r="AR35" s="162"/>
      <c r="AS35" s="177"/>
      <c r="AT35" s="177"/>
      <c r="AU35" s="177"/>
      <c r="AV35" s="177"/>
      <c r="AW35" s="177"/>
      <c r="AX35" s="177"/>
      <c r="AY35" s="177"/>
      <c r="AZ35" s="177"/>
      <c r="BA35" s="177"/>
      <c r="BB35" s="177"/>
      <c r="BC35" s="177"/>
      <c r="BD35" s="198"/>
      <c r="BE35" s="198"/>
      <c r="BF35" s="177"/>
      <c r="BG35" s="177"/>
      <c r="BH35" s="177"/>
      <c r="BI35" s="177"/>
      <c r="BJ35" s="177"/>
      <c r="BK35" s="177"/>
      <c r="BL35" s="177"/>
      <c r="BM35" s="177"/>
      <c r="BN35" s="177"/>
      <c r="BO35" s="177"/>
      <c r="BP35" s="177"/>
      <c r="BQ35" s="198"/>
      <c r="BR35" s="199"/>
    </row>
    <row r="36" spans="1:95" s="186" customFormat="1" x14ac:dyDescent="0.15">
      <c r="A36" s="180"/>
      <c r="B36" s="228"/>
      <c r="C36" s="181"/>
      <c r="D36" s="329"/>
      <c r="E36" s="182"/>
      <c r="F36" s="183"/>
      <c r="G36" s="183"/>
      <c r="H36" s="182"/>
      <c r="I36" s="183"/>
      <c r="J36" s="183"/>
      <c r="K36" s="73"/>
      <c r="L36" s="73"/>
      <c r="M36" s="181"/>
      <c r="N36" s="181"/>
      <c r="O36" s="184"/>
      <c r="P36" s="185"/>
      <c r="Q36" s="72"/>
      <c r="R36" s="72"/>
      <c r="S36" s="72"/>
      <c r="T36" s="72"/>
      <c r="U36" s="72"/>
      <c r="V36" s="72"/>
      <c r="W36" s="72"/>
      <c r="X36" s="72"/>
      <c r="Y36" s="72"/>
      <c r="Z36" s="72"/>
      <c r="AA36" s="72"/>
      <c r="AB36" s="72"/>
      <c r="AC36" s="72"/>
      <c r="AD36" s="185"/>
      <c r="AE36" s="72"/>
      <c r="AF36" s="72"/>
      <c r="AG36" s="72"/>
      <c r="AH36" s="72"/>
      <c r="AI36" s="72"/>
      <c r="AJ36" s="72"/>
      <c r="AK36" s="72"/>
      <c r="AL36" s="72"/>
      <c r="AM36" s="72"/>
      <c r="AN36" s="72"/>
      <c r="AO36" s="72"/>
      <c r="AP36" s="72"/>
      <c r="AQ36" s="72"/>
      <c r="AR36" s="185"/>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4"/>
    </row>
    <row r="37" spans="1:95" x14ac:dyDescent="0.15">
      <c r="E37" s="58"/>
      <c r="F37" s="59"/>
      <c r="G37" s="59"/>
      <c r="H37" s="58"/>
      <c r="I37" s="60"/>
      <c r="J37" s="60"/>
      <c r="K37" s="61"/>
      <c r="L37" s="61"/>
      <c r="M37" s="62"/>
      <c r="N37" s="62"/>
      <c r="O37" s="63"/>
      <c r="P37" s="63"/>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5"/>
      <c r="BQ37" s="64"/>
      <c r="BR37" s="64"/>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87"/>
      <c r="CP37" s="187"/>
      <c r="CQ37" s="187"/>
    </row>
    <row r="39" spans="1:95" ht="18.75" x14ac:dyDescent="0.15">
      <c r="A39" s="53" t="s">
        <v>150</v>
      </c>
      <c r="B39" s="53"/>
      <c r="F39" s="224" t="s">
        <v>234</v>
      </c>
      <c r="G39" s="229"/>
    </row>
    <row r="40" spans="1:95" s="35" customFormat="1" x14ac:dyDescent="0.15">
      <c r="A40" s="40"/>
      <c r="B40" s="221"/>
      <c r="C40" s="852" t="s">
        <v>74</v>
      </c>
      <c r="D40" s="853"/>
      <c r="E40" s="853"/>
      <c r="F40" s="853"/>
      <c r="G40" s="853"/>
      <c r="H40" s="853"/>
      <c r="I40" s="853"/>
      <c r="J40" s="853"/>
      <c r="K40" s="853"/>
      <c r="L40" s="853"/>
      <c r="M40" s="853"/>
      <c r="N40" s="859"/>
      <c r="O40" s="858" t="s">
        <v>132</v>
      </c>
      <c r="P40" s="855"/>
      <c r="Q40" s="855"/>
      <c r="R40" s="857"/>
    </row>
    <row r="41" spans="1:95" customFormat="1" ht="27" x14ac:dyDescent="0.15">
      <c r="A41" s="42" t="s">
        <v>18</v>
      </c>
      <c r="B41" s="223" t="s">
        <v>234</v>
      </c>
      <c r="C41" s="43" t="s">
        <v>23</v>
      </c>
      <c r="D41" s="44" t="s">
        <v>484</v>
      </c>
      <c r="E41" s="44" t="s">
        <v>108</v>
      </c>
      <c r="F41" s="45" t="s">
        <v>110</v>
      </c>
      <c r="G41" s="45" t="s">
        <v>111</v>
      </c>
      <c r="H41" s="44" t="s">
        <v>109</v>
      </c>
      <c r="I41" s="45" t="s">
        <v>112</v>
      </c>
      <c r="J41" s="45" t="s">
        <v>111</v>
      </c>
      <c r="K41" s="44" t="s">
        <v>106</v>
      </c>
      <c r="L41" s="44" t="s">
        <v>107</v>
      </c>
      <c r="M41" s="44" t="s">
        <v>2</v>
      </c>
      <c r="N41" s="46" t="s">
        <v>20</v>
      </c>
      <c r="O41" s="48" t="s">
        <v>133</v>
      </c>
      <c r="P41" s="45" t="s">
        <v>134</v>
      </c>
      <c r="Q41" s="45" t="s">
        <v>135</v>
      </c>
      <c r="R41" s="49" t="s">
        <v>136</v>
      </c>
    </row>
    <row r="42" spans="1:95" customFormat="1" x14ac:dyDescent="0.15">
      <c r="A42" s="188" t="s">
        <v>131</v>
      </c>
      <c r="B42" s="226" t="str">
        <f>IF(ISBLANK(G39),"",G39)</f>
        <v/>
      </c>
      <c r="C42" s="189" t="s">
        <v>236</v>
      </c>
      <c r="D42" s="330">
        <v>1</v>
      </c>
      <c r="E42" s="165" t="str">
        <f>IF(ISBLANK('シート3-①'!E10),"",'シート3-①'!E10)</f>
        <v/>
      </c>
      <c r="F42" s="166" t="str">
        <f>IF(ISBLANK('シート3-①'!M10),"",'シート3-①'!M10)</f>
        <v/>
      </c>
      <c r="G42" s="166" t="str">
        <f>IF(ISBLANK('シート3-①'!R10),"",'シート3-①'!R10)</f>
        <v/>
      </c>
      <c r="H42" s="165" t="str">
        <f>IF(ISBLANK('シート3-①'!E11),"",'シート3-①'!E11)</f>
        <v>―</v>
      </c>
      <c r="I42" s="190" t="str">
        <f>IF(ISBLANK('シート3-①'!M11),"",'シート3-①'!M11)</f>
        <v/>
      </c>
      <c r="J42" s="190" t="str">
        <f>IF(ISBLANK('シート3-①'!R11),"",'シート3-①'!R11)</f>
        <v/>
      </c>
      <c r="K42" s="191" t="str">
        <f>IF(ISBLANK('シート3-①'!E13),"",'シート3-①'!E13)</f>
        <v>オンライン</v>
      </c>
      <c r="L42" s="191" t="str">
        <f>IF(ISBLANK('シート3-①'!E14),"",'シート3-①'!E14)</f>
        <v>―</v>
      </c>
      <c r="M42" s="192" t="str">
        <f>IF(ISBLANK('シート3-①'!Y10),"",'シート3-①'!Y10)</f>
        <v/>
      </c>
      <c r="N42" s="193" t="str">
        <f>IF(ISBLANK('シート3-①'!Y13),"",'シート3-①'!Y13)</f>
        <v/>
      </c>
      <c r="O42" s="194" t="str">
        <f>IF(ISBLANK('シート3-①'!J18),"",'シート3-①'!J18)</f>
        <v/>
      </c>
      <c r="P42" s="194" t="str">
        <f>IF(ISBLANK('シート3-①'!J19),"",'シート3-①'!J19)</f>
        <v/>
      </c>
      <c r="Q42" s="194" t="str">
        <f>IF(ISBLANK('シート3-①'!J20),"",'シート3-①'!J20)</f>
        <v/>
      </c>
      <c r="R42" s="194" t="str">
        <f>IF(ISBLANK('シート3-①'!J21),"",'シート3-①'!J21)</f>
        <v/>
      </c>
    </row>
    <row r="43" spans="1:95" customFormat="1" x14ac:dyDescent="0.15">
      <c r="A43" s="195" t="s">
        <v>131</v>
      </c>
      <c r="B43" s="227" t="str">
        <f>IF(ISBLANK(G39),"",G39)</f>
        <v/>
      </c>
      <c r="C43" s="171" t="s">
        <v>236</v>
      </c>
      <c r="D43" s="328">
        <v>2</v>
      </c>
      <c r="E43" s="173" t="str">
        <f>IF(ISBLANK('シート3-②'!E10),"",'シート3-②'!E10)</f>
        <v/>
      </c>
      <c r="F43" s="174" t="str">
        <f>IF(ISBLANK('シート3-②'!M10),"",'シート3-②'!M10)</f>
        <v/>
      </c>
      <c r="G43" s="174" t="str">
        <f>IF(ISBLANK('シート3-②'!R10),"",'シート3-②'!R10)</f>
        <v/>
      </c>
      <c r="H43" s="173" t="str">
        <f>IF(ISBLANK('シート3-②'!E11),"",'シート3-②'!E11)</f>
        <v/>
      </c>
      <c r="I43" s="196" t="str">
        <f>IF(ISBLANK('シート3-②'!M11),"",'シート3-②'!M11)</f>
        <v/>
      </c>
      <c r="J43" s="196" t="str">
        <f>IF(ISBLANK('シート3-②'!R11),"",'シート3-②'!R11)</f>
        <v/>
      </c>
      <c r="K43" s="197" t="str">
        <f>IF(ISBLANK('シート3-②'!E13),"",'シート3-②'!E13)</f>
        <v>オンライン</v>
      </c>
      <c r="L43" s="197" t="str">
        <f>IF(ISBLANK('シート3-②'!E14),"",'シート3-②'!E14)</f>
        <v>―</v>
      </c>
      <c r="M43" s="198" t="str">
        <f>IF(ISBLANK('シート3-②'!Y10),"",'シート3-②'!Y10)</f>
        <v/>
      </c>
      <c r="N43" s="199" t="str">
        <f>IF(ISBLANK('シート3-②'!Y13),"",'シート3-②'!Y13)</f>
        <v/>
      </c>
      <c r="O43" s="200" t="str">
        <f>IF(ISBLANK('シート3-②'!J18),"",'シート3-②'!J18)</f>
        <v/>
      </c>
      <c r="P43" s="200" t="str">
        <f>IF(ISBLANK('シート3-②'!J19),"",'シート3-②'!J19)</f>
        <v/>
      </c>
      <c r="Q43" s="200" t="str">
        <f>IF(ISBLANK('シート3-②'!J20),"",'シート3-②'!J20)</f>
        <v/>
      </c>
      <c r="R43" s="200" t="str">
        <f>IF(ISBLANK('シート3-②'!J21),"",'シート3-②'!J21)</f>
        <v/>
      </c>
      <c r="T43" s="33"/>
    </row>
    <row r="44" spans="1:95" customFormat="1" x14ac:dyDescent="0.15">
      <c r="A44" s="195" t="s">
        <v>131</v>
      </c>
      <c r="B44" s="227" t="str">
        <f>IF(ISBLANK(G39),"",G39)</f>
        <v/>
      </c>
      <c r="C44" s="171" t="s">
        <v>236</v>
      </c>
      <c r="D44" s="328">
        <v>3</v>
      </c>
      <c r="E44" s="173" t="str">
        <f>IF(ISBLANK('シート3-③'!E10),"",'シート3-③'!E10)</f>
        <v/>
      </c>
      <c r="F44" s="174" t="str">
        <f>IF(ISBLANK('シート3-③'!M10),"",'シート3-③'!M10)</f>
        <v/>
      </c>
      <c r="G44" s="174" t="str">
        <f>IF(ISBLANK('シート3-③'!R10),"",'シート3-③'!R10)</f>
        <v/>
      </c>
      <c r="H44" s="173" t="str">
        <f>IF(ISBLANK('シート3-③'!E11),"",'シート3-③'!E11)</f>
        <v/>
      </c>
      <c r="I44" s="196" t="str">
        <f>IF(ISBLANK('シート3-③'!M11),"",'シート3-③'!M11)</f>
        <v/>
      </c>
      <c r="J44" s="196" t="str">
        <f>IF(ISBLANK('シート3-③'!R11),"",'シート3-③'!R11)</f>
        <v/>
      </c>
      <c r="K44" s="197" t="str">
        <f>IF(ISBLANK('シート3-③'!E13),"",'シート3-③'!E13)</f>
        <v>オンライン</v>
      </c>
      <c r="L44" s="197" t="str">
        <f>IF(ISBLANK('シート3-③'!E14),"",'シート3-③'!E14)</f>
        <v>―</v>
      </c>
      <c r="M44" s="198" t="str">
        <f>IF(ISBLANK('シート3-③'!Y10),"",'シート3-③'!Y10)</f>
        <v/>
      </c>
      <c r="N44" s="199" t="str">
        <f>IF(ISBLANK('シート3-③'!Y13),"",'シート3-③'!Y13)</f>
        <v/>
      </c>
      <c r="O44" s="200" t="str">
        <f>IF(ISBLANK('シート3-③'!J18),"",'シート3-③'!J18)</f>
        <v/>
      </c>
      <c r="P44" s="200" t="str">
        <f>IF(ISBLANK('シート3-③'!J19),"",'シート3-③'!J19)</f>
        <v/>
      </c>
      <c r="Q44" s="200" t="str">
        <f>IF(ISBLANK('シート3-③'!J20),"",'シート3-③'!J20)</f>
        <v/>
      </c>
      <c r="R44" s="200" t="str">
        <f>IF(ISBLANK('シート3-③'!J21),"",'シート3-③'!J21)</f>
        <v/>
      </c>
      <c r="T44" s="33"/>
    </row>
    <row r="45" spans="1:95" customFormat="1" x14ac:dyDescent="0.15">
      <c r="A45" s="195" t="s">
        <v>131</v>
      </c>
      <c r="B45" s="227" t="str">
        <f>IF(ISBLANK(G39),"",G39)</f>
        <v/>
      </c>
      <c r="C45" s="171" t="s">
        <v>236</v>
      </c>
      <c r="D45" s="328">
        <v>4</v>
      </c>
      <c r="E45" s="173" t="str">
        <f>IF(ISBLANK('シート3-④'!E10),"",'シート3-④'!E10)</f>
        <v/>
      </c>
      <c r="F45" s="174" t="str">
        <f>IF(ISBLANK('シート3-④'!M10),"",'シート3-④'!M10)</f>
        <v/>
      </c>
      <c r="G45" s="174" t="str">
        <f>IF(ISBLANK('シート3-④'!R10),"",'シート3-④'!R10)</f>
        <v/>
      </c>
      <c r="H45" s="173" t="str">
        <f>IF(ISBLANK('シート3-④'!E11),"",'シート3-④'!E11)</f>
        <v/>
      </c>
      <c r="I45" s="196" t="str">
        <f>IF(ISBLANK('シート3-④'!M11),"",'シート3-④'!M11)</f>
        <v/>
      </c>
      <c r="J45" s="196" t="str">
        <f>IF(ISBLANK('シート3-④'!R11),"",'シート3-④'!R11)</f>
        <v/>
      </c>
      <c r="K45" s="197" t="str">
        <f>IF(ISBLANK('シート3-④'!E13),"",'シート3-④'!E13)</f>
        <v>オンライン</v>
      </c>
      <c r="L45" s="197" t="str">
        <f>IF(ISBLANK('シート3-④'!E14),"",'シート3-④'!E14)</f>
        <v>―</v>
      </c>
      <c r="M45" s="198" t="str">
        <f>IF(ISBLANK('シート3-④'!Y10),"",'シート3-④'!Y10)</f>
        <v/>
      </c>
      <c r="N45" s="199" t="str">
        <f>IF(ISBLANK('シート3-④'!Y13),"",'シート3-④'!Y13)</f>
        <v/>
      </c>
      <c r="O45" s="200" t="str">
        <f>IF(ISBLANK('シート3-④'!J18),"",'シート3-④'!J18)</f>
        <v/>
      </c>
      <c r="P45" s="200" t="str">
        <f>IF(ISBLANK('シート3-④'!J19),"",'シート3-④'!J19)</f>
        <v/>
      </c>
      <c r="Q45" s="200" t="str">
        <f>IF(ISBLANK('シート3-④'!J20),"",'シート3-④'!J20)</f>
        <v/>
      </c>
      <c r="R45" s="200" t="str">
        <f>IF(ISBLANK('シート3-④'!J21),"",'シート3-④'!J21)</f>
        <v/>
      </c>
      <c r="T45" s="33"/>
    </row>
    <row r="46" spans="1:95" customFormat="1" x14ac:dyDescent="0.15">
      <c r="A46" s="195" t="s">
        <v>131</v>
      </c>
      <c r="B46" s="227" t="str">
        <f>IF(ISBLANK(G39),"",G39)</f>
        <v/>
      </c>
      <c r="C46" s="171" t="s">
        <v>236</v>
      </c>
      <c r="D46" s="328">
        <v>5</v>
      </c>
      <c r="E46" s="173" t="str">
        <f>IF(ISBLANK('シート3-⑤'!E10),"",'シート3-⑤'!E10)</f>
        <v/>
      </c>
      <c r="F46" s="174" t="str">
        <f>IF(ISBLANK('シート3-⑤'!M10),"",'シート3-⑤'!M10)</f>
        <v/>
      </c>
      <c r="G46" s="174" t="str">
        <f>IF(ISBLANK('シート3-⑤'!R10),"",'シート3-⑤'!R10)</f>
        <v/>
      </c>
      <c r="H46" s="173" t="str">
        <f>IF(ISBLANK('シート3-⑤'!E11),"",'シート3-⑤'!E11)</f>
        <v/>
      </c>
      <c r="I46" s="196" t="str">
        <f>IF(ISBLANK('シート3-⑤'!M11),"",'シート3-⑤'!M11)</f>
        <v/>
      </c>
      <c r="J46" s="196" t="str">
        <f>IF(ISBLANK('シート3-⑤'!R11),"",'シート3-⑤'!R11)</f>
        <v/>
      </c>
      <c r="K46" s="197" t="str">
        <f>IF(ISBLANK('シート3-⑤'!E13),"",'シート3-⑤'!E13)</f>
        <v>オンライン</v>
      </c>
      <c r="L46" s="197" t="str">
        <f>IF(ISBLANK('シート3-⑤'!E14),"",'シート3-⑤'!E14)</f>
        <v>―</v>
      </c>
      <c r="M46" s="198" t="str">
        <f>IF(ISBLANK('シート3-⑤'!Y10),"",'シート3-⑤'!Y10)</f>
        <v/>
      </c>
      <c r="N46" s="199" t="str">
        <f>IF(ISBLANK('シート3-⑤'!Y13),"",'シート3-⑤'!Y13)</f>
        <v/>
      </c>
      <c r="O46" s="200" t="str">
        <f>IF(ISBLANK('シート3-⑤'!J18),"",'シート3-⑤'!J18)</f>
        <v/>
      </c>
      <c r="P46" s="200" t="str">
        <f>IF(ISBLANK('シート3-⑤'!J19),"",'シート3-⑤'!J19)</f>
        <v/>
      </c>
      <c r="Q46" s="200" t="str">
        <f>IF(ISBLANK('シート3-⑤'!J20),"",'シート3-⑤'!J20)</f>
        <v/>
      </c>
      <c r="R46" s="200" t="str">
        <f>IF(ISBLANK('シート3-⑤'!J21),"",'シート3-⑤'!J21)</f>
        <v/>
      </c>
      <c r="T46" s="33"/>
    </row>
    <row r="47" spans="1:95" customFormat="1" x14ac:dyDescent="0.15">
      <c r="A47" s="195" t="s">
        <v>118</v>
      </c>
      <c r="B47" s="227" t="str">
        <f>IF(ISBLANK(G39),"",G39)</f>
        <v/>
      </c>
      <c r="C47" s="171" t="s">
        <v>236</v>
      </c>
      <c r="D47" s="328">
        <v>6</v>
      </c>
      <c r="E47" s="173" t="str">
        <f>IF(ISBLANK('シート3-⑥'!$E$10),"",'シート3-⑥'!$E$10)</f>
        <v/>
      </c>
      <c r="F47" s="174" t="str">
        <f>IF(ISBLANK('シート3-⑥'!M10),"",'シート3-⑥'!M10)</f>
        <v/>
      </c>
      <c r="G47" s="174" t="str">
        <f>IF(ISBLANK('シート3-⑥'!R10),"",'シート3-⑥'!R10)</f>
        <v/>
      </c>
      <c r="H47" s="173" t="str">
        <f>IF(ISBLANK('シート3-⑥'!E11),"",'シート3-⑥'!E11)</f>
        <v/>
      </c>
      <c r="I47" s="196" t="str">
        <f>IF(ISBLANK('シート3-⑥'!M11),"",'シート3-⑥'!M11)</f>
        <v/>
      </c>
      <c r="J47" s="196" t="str">
        <f>IF(ISBLANK('シート3-⑥'!R11),"",'シート3-⑥'!R11)</f>
        <v/>
      </c>
      <c r="K47" s="197" t="str">
        <f>IF(ISBLANK('シート3-⑥'!E13),"",'シート3-⑥'!E13)</f>
        <v>オンライン</v>
      </c>
      <c r="L47" s="197" t="str">
        <f>IF(ISBLANK('シート3-⑥'!E14),"",'シート3-⑥'!E14)</f>
        <v>―</v>
      </c>
      <c r="M47" s="198" t="str">
        <f>IF(ISBLANK('シート3-⑥'!Y10),"",'シート3-⑥'!Y10)</f>
        <v/>
      </c>
      <c r="N47" s="199" t="str">
        <f>IF(ISBLANK('シート3-⑥'!Y13),"",'シート3-⑥'!Y13)</f>
        <v/>
      </c>
      <c r="O47" s="200" t="str">
        <f>IF(ISBLANK('シート3-⑥'!J18),"",'シート3-⑥'!J18)</f>
        <v/>
      </c>
      <c r="P47" s="200" t="str">
        <f>IF(ISBLANK('シート3-⑥'!J19),"",'シート3-⑥'!J19)</f>
        <v/>
      </c>
      <c r="Q47" s="200" t="str">
        <f>IF(ISBLANK('シート3-⑥'!J20),"",'シート3-⑥'!J20)</f>
        <v/>
      </c>
      <c r="R47" s="200" t="str">
        <f>IF(ISBLANK('シート3-⑥'!J21),"",'シート3-⑥'!J21)</f>
        <v/>
      </c>
      <c r="T47" s="33"/>
    </row>
    <row r="48" spans="1:95" customFormat="1" x14ac:dyDescent="0.15">
      <c r="A48" s="195" t="s">
        <v>118</v>
      </c>
      <c r="B48" s="227" t="str">
        <f>IF(ISBLANK(G38),"",G38)</f>
        <v/>
      </c>
      <c r="C48" s="171" t="s">
        <v>236</v>
      </c>
      <c r="D48" s="328" t="s">
        <v>465</v>
      </c>
      <c r="E48" s="173" t="str">
        <f>IF(ISBLANK('シート3-⑦-1'!$E$10),"",'シート3-⑦-1'!$E$10)</f>
        <v/>
      </c>
      <c r="F48" s="196" t="str">
        <f>IF(ISBLANK('シート3-⑦-1'!M9),"",'シート3-⑦-1'!M9)</f>
        <v/>
      </c>
      <c r="G48" s="196" t="str">
        <f>IF(ISBLANK('シート3-⑦-1'!R9),"",'シート3-⑦-1'!R9)</f>
        <v/>
      </c>
      <c r="H48" s="173" t="str">
        <f>IF(ISBLANK('シート3-⑦-1'!E10),"",'シート3-⑦-1'!E10)</f>
        <v/>
      </c>
      <c r="I48" s="196" t="str">
        <f>IF(ISBLANK('シート3-⑦-1'!M10),"",'シート3-⑦-1'!M10)</f>
        <v/>
      </c>
      <c r="J48" s="196" t="str">
        <f>IF(ISBLANK('シート3-⑦-1'!R10),"",'シート3-⑦-1'!R10)</f>
        <v/>
      </c>
      <c r="K48" s="197" t="str">
        <f>IF(ISBLANK('シート3-⑥'!E14),"",'シート3-⑥'!E14)</f>
        <v>―</v>
      </c>
      <c r="L48" s="197" t="str">
        <f>IF(ISBLANK('シート3-⑦-1'!E13),"",'シート3-⑦-1'!E13)</f>
        <v>オンライン</v>
      </c>
      <c r="M48" s="198" t="str">
        <f>IF(ISBLANK('シート3-⑦-1'!Y9),"",'シート3-⑦-1'!Y9)</f>
        <v/>
      </c>
      <c r="N48" s="199" t="str">
        <f>IF(ISBLANK('シート3-⑦-1'!Y12),"",'シート3-⑦-1'!Y12)</f>
        <v/>
      </c>
      <c r="O48" s="200" t="str">
        <f>IF(ISBLANK('シート3-⑦-1'!J17),"",'シート3-⑦-1'!J17)</f>
        <v/>
      </c>
      <c r="P48" s="200" t="str">
        <f>IF(ISBLANK('シート3-⑦-1'!J18),"",'シート3-⑦-1'!J18)</f>
        <v/>
      </c>
      <c r="Q48" s="200" t="str">
        <f>IF(ISBLANK('シート3-⑦-1'!J19),"",'シート3-⑦-1'!J19)</f>
        <v/>
      </c>
      <c r="R48" s="200" t="str">
        <f>IF(ISBLANK('シート3-⑦-1'!J20),"",'シート3-⑦-1'!J20)</f>
        <v/>
      </c>
      <c r="T48" s="33"/>
    </row>
    <row r="49" spans="1:20" customFormat="1" x14ac:dyDescent="0.15">
      <c r="A49" s="195" t="s">
        <v>118</v>
      </c>
      <c r="B49" s="227"/>
      <c r="C49" s="171" t="s">
        <v>236</v>
      </c>
      <c r="D49" s="328" t="s">
        <v>479</v>
      </c>
      <c r="E49" s="173" t="str">
        <f>IF(ISBLANK('シート3-⑦-2'!$E$10),"",'シート3-⑦-2'!$E$10)</f>
        <v/>
      </c>
      <c r="F49" s="196"/>
      <c r="G49" s="196"/>
      <c r="H49" s="173"/>
      <c r="I49" s="196"/>
      <c r="J49" s="196"/>
      <c r="K49" s="197" t="str">
        <f>IF(ISBLANK('シート3-⑥'!E15),"",'シート3-⑥'!E15)</f>
        <v/>
      </c>
      <c r="L49" s="197"/>
      <c r="M49" s="198"/>
      <c r="N49" s="199"/>
      <c r="O49" s="200"/>
      <c r="P49" s="200"/>
      <c r="Q49" s="200"/>
      <c r="R49" s="200"/>
      <c r="T49" s="33"/>
    </row>
    <row r="50" spans="1:20" customFormat="1" x14ac:dyDescent="0.15">
      <c r="A50" s="195" t="s">
        <v>118</v>
      </c>
      <c r="B50" s="227"/>
      <c r="C50" s="171" t="s">
        <v>236</v>
      </c>
      <c r="D50" s="328" t="s">
        <v>467</v>
      </c>
      <c r="E50" s="173" t="str">
        <f>IF(ISBLANK('シート3-⑦-2'!$E$10),"",'シート3-⑦-2'!$E$10)</f>
        <v/>
      </c>
      <c r="F50" s="196"/>
      <c r="G50" s="196"/>
      <c r="H50" s="173"/>
      <c r="I50" s="196"/>
      <c r="J50" s="196"/>
      <c r="K50" s="197" t="str">
        <f>IF(ISBLANK('シート3-⑥'!E16),"",'シート3-⑥'!E16)</f>
        <v/>
      </c>
      <c r="L50" s="197"/>
      <c r="M50" s="198"/>
      <c r="N50" s="199"/>
      <c r="O50" s="200"/>
      <c r="P50" s="200"/>
      <c r="Q50" s="200"/>
      <c r="R50" s="200"/>
      <c r="T50" s="33"/>
    </row>
    <row r="51" spans="1:20" customFormat="1" x14ac:dyDescent="0.15">
      <c r="A51" s="195" t="s">
        <v>118</v>
      </c>
      <c r="B51" s="227"/>
      <c r="C51" s="171" t="s">
        <v>236</v>
      </c>
      <c r="D51" s="328" t="s">
        <v>480</v>
      </c>
      <c r="E51" s="173" t="str">
        <f>IF(ISBLANK('シート3-⑦-4'!$E$10),"",'シート3-⑦-4'!$E$10)</f>
        <v/>
      </c>
      <c r="F51" s="196"/>
      <c r="G51" s="196"/>
      <c r="H51" s="173"/>
      <c r="I51" s="196"/>
      <c r="J51" s="196"/>
      <c r="K51" s="197" t="str">
        <f>IF(ISBLANK('シート3-⑥'!E17),"",'シート3-⑥'!E17)</f>
        <v/>
      </c>
      <c r="L51" s="197"/>
      <c r="M51" s="198"/>
      <c r="N51" s="199"/>
      <c r="O51" s="200"/>
      <c r="P51" s="200"/>
      <c r="Q51" s="200"/>
      <c r="R51" s="200"/>
      <c r="T51" s="33"/>
    </row>
    <row r="52" spans="1:20" customFormat="1" x14ac:dyDescent="0.15">
      <c r="A52" s="195" t="s">
        <v>118</v>
      </c>
      <c r="B52" s="227"/>
      <c r="C52" s="171" t="s">
        <v>236</v>
      </c>
      <c r="D52" s="328" t="s">
        <v>481</v>
      </c>
      <c r="E52" s="173" t="str">
        <f>IF(ISBLANK('シート3-⑦-5'!$E$10),"",'シート3-⑦-5'!$E$10)</f>
        <v/>
      </c>
      <c r="F52" s="196"/>
      <c r="G52" s="196"/>
      <c r="H52" s="173"/>
      <c r="I52" s="196"/>
      <c r="J52" s="196"/>
      <c r="K52" s="197" t="str">
        <f>IF(ISBLANK('シート3-⑥'!E18),"",'シート3-⑥'!E18)</f>
        <v/>
      </c>
      <c r="L52" s="197"/>
      <c r="M52" s="198"/>
      <c r="N52" s="199"/>
      <c r="O52" s="200"/>
      <c r="P52" s="200"/>
      <c r="Q52" s="200"/>
      <c r="R52" s="200"/>
      <c r="T52" s="33"/>
    </row>
    <row r="53" spans="1:20" customFormat="1" x14ac:dyDescent="0.15">
      <c r="A53" s="195" t="s">
        <v>118</v>
      </c>
      <c r="B53" s="227" t="str">
        <f>IF(ISBLANK(G39),"",G39)</f>
        <v/>
      </c>
      <c r="C53" s="171" t="s">
        <v>236</v>
      </c>
      <c r="D53" s="328">
        <v>8</v>
      </c>
      <c r="E53" s="173" t="str">
        <f>IF(ISBLANK('シート3-⑧'!E10),"",'シート3-⑧'!E10)</f>
        <v/>
      </c>
      <c r="F53" s="174" t="str">
        <f>IF(ISBLANK('シート3-⑧'!M10),"",'シート3-⑧'!M10)</f>
        <v/>
      </c>
      <c r="G53" s="174" t="str">
        <f>IF(ISBLANK('シート3-⑧'!R10),"",'シート3-⑧'!R10)</f>
        <v/>
      </c>
      <c r="H53" s="173" t="str">
        <f>IF(ISBLANK('シート3-⑧'!E11),"",'シート3-⑧'!E11)</f>
        <v>―</v>
      </c>
      <c r="I53" s="196" t="str">
        <f>IF(ISBLANK('シート3-⑧'!M11),"",'シート3-⑧'!M11)</f>
        <v/>
      </c>
      <c r="J53" s="196" t="str">
        <f>IF(ISBLANK('シート3-⑧'!R11),"",'シート3-⑧'!R11)</f>
        <v/>
      </c>
      <c r="K53" s="197" t="str">
        <f>IF(ISBLANK('シート3-⑥'!E19),"",'シート3-⑥'!E19)</f>
        <v/>
      </c>
      <c r="L53" s="197" t="str">
        <f>IF(ISBLANK('シート3-⑧'!E14),"",'シート3-⑧'!E14)</f>
        <v>―</v>
      </c>
      <c r="M53" s="198" t="str">
        <f>IF(ISBLANK('シート3-⑧'!Y10),"",'シート3-⑧'!Y10)</f>
        <v/>
      </c>
      <c r="N53" s="199" t="str">
        <f>IF(ISBLANK('シート3-⑧'!Y13),"",'シート3-⑧'!Y13)</f>
        <v/>
      </c>
      <c r="O53" s="200" t="str">
        <f>IF(ISBLANK('シート3-⑧'!J18),"",'シート3-⑧'!J18)</f>
        <v/>
      </c>
      <c r="P53" s="200" t="str">
        <f>IF(ISBLANK('シート3-⑧'!J19),"",'シート3-⑧'!J19)</f>
        <v/>
      </c>
      <c r="Q53" s="200" t="str">
        <f>IF(ISBLANK('シート3-⑧'!J20),"",'シート3-⑧'!J20)</f>
        <v/>
      </c>
      <c r="R53" s="200" t="str">
        <f>IF(ISBLANK('シート3-⑧'!J21),"",'シート3-⑧'!J21)</f>
        <v/>
      </c>
      <c r="T53" s="33"/>
    </row>
    <row r="54" spans="1:20" customFormat="1" x14ac:dyDescent="0.15">
      <c r="A54" s="195" t="s">
        <v>118</v>
      </c>
      <c r="B54" s="227" t="str">
        <f>IF(ISBLANK(G39),"",G39)</f>
        <v/>
      </c>
      <c r="C54" s="171" t="s">
        <v>236</v>
      </c>
      <c r="D54" s="328">
        <v>9</v>
      </c>
      <c r="E54" s="173" t="str">
        <f>IF(ISBLANK('シート3-⑨'!E10),"",'シート3-⑨'!E10)</f>
        <v/>
      </c>
      <c r="F54" s="174" t="str">
        <f>IF(ISBLANK('シート3-⑨'!M10),"",'シート3-⑨'!M10)</f>
        <v/>
      </c>
      <c r="G54" s="174" t="str">
        <f>IF(ISBLANK('シート3-⑨'!R10),"",'シート3-⑨'!R10)</f>
        <v/>
      </c>
      <c r="H54" s="173" t="str">
        <f>IF(ISBLANK('シート3-⑨'!E11),"",'シート3-⑨'!E11)</f>
        <v/>
      </c>
      <c r="I54" s="196" t="str">
        <f>IF(ISBLANK('シート3-⑨'!M11),"",'シート3-⑨'!M11)</f>
        <v/>
      </c>
      <c r="J54" s="196" t="str">
        <f>IF(ISBLANK('シート3-⑨'!R11),"",'シート3-⑨'!R11)</f>
        <v/>
      </c>
      <c r="K54" s="197" t="str">
        <f>IF(ISBLANK('シート3-⑥'!E20),"",'シート3-⑥'!E20)</f>
        <v/>
      </c>
      <c r="L54" s="197" t="str">
        <f>IF(ISBLANK('シート3-⑨'!E14),"",'シート3-⑨'!E14)</f>
        <v>―</v>
      </c>
      <c r="M54" s="198" t="str">
        <f>IF(ISBLANK('シート3-⑨'!Y10),"",'シート3-⑨'!Y10)</f>
        <v/>
      </c>
      <c r="N54" s="199" t="str">
        <f>IF(ISBLANK('シート3-⑨'!Y13),"",'シート3-⑨'!Y13)</f>
        <v/>
      </c>
      <c r="O54" s="200" t="str">
        <f>IF(ISBLANK('シート3-⑨'!J18),"",'シート3-⑨'!J18)</f>
        <v/>
      </c>
      <c r="P54" s="200" t="str">
        <f>IF(ISBLANK('シート3-⑨'!J19),"",'シート3-⑨'!J19)</f>
        <v/>
      </c>
      <c r="Q54" s="200" t="str">
        <f>IF(ISBLANK('シート3-⑨'!J20),"",'シート3-⑨'!J20)</f>
        <v/>
      </c>
      <c r="R54" s="200" t="str">
        <f>IF(ISBLANK('シート3-⑨'!J21),"",'シート3-⑨'!J21)</f>
        <v/>
      </c>
      <c r="T54" s="33"/>
    </row>
    <row r="55" spans="1:20" customFormat="1" x14ac:dyDescent="0.15">
      <c r="A55" s="195" t="s">
        <v>118</v>
      </c>
      <c r="B55" s="227" t="str">
        <f>IF(ISBLANK(G39),"",G39)</f>
        <v/>
      </c>
      <c r="C55" s="171" t="s">
        <v>236</v>
      </c>
      <c r="D55" s="328">
        <v>10</v>
      </c>
      <c r="E55" s="173" t="str">
        <f>IF(ISBLANK('シート3-⑩'!E10),"",'シート3-⑩'!E10)</f>
        <v/>
      </c>
      <c r="F55" s="174" t="str">
        <f>IF(ISBLANK('シート3-⑩'!M10),"",'シート3-⑩'!M10)</f>
        <v/>
      </c>
      <c r="G55" s="174" t="str">
        <f>IF(ISBLANK('シート3-⑩'!R10),"",'シート3-⑩'!R10)</f>
        <v/>
      </c>
      <c r="H55" s="173" t="str">
        <f>IF(ISBLANK('シート3-⑩'!E11),"",'シート3-⑩'!E11)</f>
        <v>―</v>
      </c>
      <c r="I55" s="196" t="str">
        <f>IF(ISBLANK('シート3-⑩'!M11),"",'シート3-⑩'!M11)</f>
        <v/>
      </c>
      <c r="J55" s="196" t="str">
        <f>IF(ISBLANK('シート3-⑩'!R11),"",'シート3-⑩'!R11)</f>
        <v/>
      </c>
      <c r="K55" s="197" t="str">
        <f>IF(ISBLANK('シート3-⑥'!E21),"",'シート3-⑥'!E21)</f>
        <v/>
      </c>
      <c r="L55" s="197" t="str">
        <f>IF(ISBLANK('シート3-⑩'!E14),"",'シート3-⑩'!E14)</f>
        <v>―</v>
      </c>
      <c r="M55" s="198" t="str">
        <f>IF(ISBLANK('シート3-⑩'!Y10),"",'シート3-⑩'!Y10)</f>
        <v/>
      </c>
      <c r="N55" s="199" t="str">
        <f>IF(ISBLANK('シート3-⑩'!Y13),"",'シート3-⑩'!Y13)</f>
        <v/>
      </c>
      <c r="O55" s="200" t="str">
        <f>IF(ISBLANK('シート3-⑩'!J18),"",'シート3-⑩'!J18)</f>
        <v/>
      </c>
      <c r="P55" s="200" t="str">
        <f>IF(ISBLANK('シート3-⑩'!J19),"",'シート3-⑩'!J19)</f>
        <v/>
      </c>
      <c r="Q55" s="200" t="str">
        <f>IF(ISBLANK('シート3-⑩'!J20),"",'シート3-⑩'!J20)</f>
        <v/>
      </c>
      <c r="R55" s="200" t="str">
        <f>IF(ISBLANK('シート3-⑩'!J21),"",'シート3-⑩'!J21)</f>
        <v/>
      </c>
      <c r="T55" s="33"/>
    </row>
    <row r="56" spans="1:20" customFormat="1" x14ac:dyDescent="0.15">
      <c r="A56" s="195" t="s">
        <v>118</v>
      </c>
      <c r="B56" s="227" t="str">
        <f>IF(ISBLANK(G39),"",G39)</f>
        <v/>
      </c>
      <c r="C56" s="171" t="s">
        <v>236</v>
      </c>
      <c r="D56" s="328">
        <v>11</v>
      </c>
      <c r="E56" s="173" t="str">
        <f>IF(ISBLANK('シート3-⑪'!E10),"",'シート3-⑪'!E10)</f>
        <v/>
      </c>
      <c r="F56" s="174" t="str">
        <f>IF(ISBLANK('シート3-⑪'!M10),"",'シート3-⑪'!M10)</f>
        <v/>
      </c>
      <c r="G56" s="174" t="str">
        <f>IF(ISBLANK('シート3-⑪'!R10),"",'シート3-⑪'!R10)</f>
        <v/>
      </c>
      <c r="H56" s="173" t="str">
        <f>IF(ISBLANK('シート3-⑪'!E11),"",'シート3-⑪'!E11)</f>
        <v/>
      </c>
      <c r="I56" s="196" t="str">
        <f>IF(ISBLANK('シート3-⑪'!M11),"",'シート3-⑪'!M11)</f>
        <v/>
      </c>
      <c r="J56" s="196" t="str">
        <f>IF(ISBLANK('シート3-⑪'!R11),"",'シート3-⑪'!R11)</f>
        <v/>
      </c>
      <c r="K56" s="197" t="str">
        <f>IF(ISBLANK('シート3-⑪'!E13),"",'シート3-⑪'!E13)</f>
        <v>オンライン</v>
      </c>
      <c r="L56" s="197" t="str">
        <f>IF(ISBLANK('シート3-⑪'!E14),"",'シート3-⑪'!E14)</f>
        <v>―</v>
      </c>
      <c r="M56" s="198" t="str">
        <f>IF(ISBLANK('シート3-⑪'!Y10),"",'シート3-⑪'!Y10)</f>
        <v/>
      </c>
      <c r="N56" s="199" t="str">
        <f>IF(ISBLANK('シート3-⑪'!Y13),"",'シート3-⑪'!Y13)</f>
        <v/>
      </c>
      <c r="O56" s="200" t="str">
        <f>IF(ISBLANK('シート3-⑪'!J18),"",'シート3-⑪'!J18)</f>
        <v/>
      </c>
      <c r="P56" s="200" t="str">
        <f>IF(ISBLANK('シート3-⑪'!J19),"",'シート3-⑪'!J19)</f>
        <v/>
      </c>
      <c r="Q56" s="200" t="str">
        <f>IF(ISBLANK('シート3-⑪'!J20),"",'シート3-⑪'!J20)</f>
        <v/>
      </c>
      <c r="R56" s="200" t="str">
        <f>IF(ISBLANK('シート3-⑪'!J21),"",'シート3-⑪'!J21)</f>
        <v/>
      </c>
      <c r="T56" s="33"/>
    </row>
    <row r="57" spans="1:20" customFormat="1" x14ac:dyDescent="0.15">
      <c r="A57" s="195" t="s">
        <v>118</v>
      </c>
      <c r="B57" s="227" t="str">
        <f>IF(ISBLANK(G39),"",G39)</f>
        <v/>
      </c>
      <c r="C57" s="171" t="s">
        <v>236</v>
      </c>
      <c r="D57" s="328">
        <v>12</v>
      </c>
      <c r="E57" s="173" t="str">
        <f>IF(ISBLANK('シート3-⑫'!E10),"",'シート3-⑫'!E10)</f>
        <v/>
      </c>
      <c r="F57" s="174" t="str">
        <f>IF(ISBLANK('シート3-⑫'!M10),"",'シート3-⑫'!M10)</f>
        <v/>
      </c>
      <c r="G57" s="174" t="str">
        <f>IF(ISBLANK('シート3-⑫'!R10),"",'シート3-⑫'!R10)</f>
        <v/>
      </c>
      <c r="H57" s="173" t="str">
        <f>IF(ISBLANK('シート3-⑫'!E11),"",'シート3-⑫'!E11)</f>
        <v/>
      </c>
      <c r="I57" s="196" t="str">
        <f>IF(ISBLANK('シート3-⑫'!M11),"",'シート3-⑫'!M11)</f>
        <v/>
      </c>
      <c r="J57" s="196" t="str">
        <f>IF(ISBLANK('シート3-⑫'!R11),"",'シート3-⑫'!R11)</f>
        <v/>
      </c>
      <c r="K57" s="197" t="str">
        <f>IF(ISBLANK('シート3-⑫'!E13),"",'シート3-⑫'!E13)</f>
        <v>オンライン</v>
      </c>
      <c r="L57" s="197" t="str">
        <f>IF(ISBLANK('シート3-⑫'!E14),"",'シート3-⑫'!E14)</f>
        <v>―</v>
      </c>
      <c r="M57" s="198" t="str">
        <f>IF(ISBLANK('シート3-⑫'!Y10),"",'シート3-⑫'!Y10)</f>
        <v/>
      </c>
      <c r="N57" s="199" t="str">
        <f>IF(ISBLANK('シート3-⑫'!Y13),"",'シート3-⑫'!Y13)</f>
        <v/>
      </c>
      <c r="O57" s="200" t="str">
        <f>IF(ISBLANK('シート3-⑫'!J18),"",'シート3-⑫'!J18)</f>
        <v/>
      </c>
      <c r="P57" s="200" t="str">
        <f>IF(ISBLANK('シート3-⑫'!J19),"",'シート3-⑫'!J19)</f>
        <v/>
      </c>
      <c r="Q57" s="200" t="str">
        <f>IF(ISBLANK('シート3-⑫'!J20),"",'シート3-⑫'!J20)</f>
        <v/>
      </c>
      <c r="R57" s="200" t="str">
        <f>IF(ISBLANK('シート3-⑫'!J21),"",'シート3-⑫'!J21)</f>
        <v/>
      </c>
      <c r="T57" s="33"/>
    </row>
    <row r="58" spans="1:20" customFormat="1" x14ac:dyDescent="0.15">
      <c r="A58" s="195" t="s">
        <v>118</v>
      </c>
      <c r="B58" s="227" t="str">
        <f>IF(ISBLANK(G39),"",G39)</f>
        <v/>
      </c>
      <c r="C58" s="171" t="s">
        <v>236</v>
      </c>
      <c r="D58" s="328">
        <v>13</v>
      </c>
      <c r="E58" s="173" t="str">
        <f>IF(ISBLANK('シート3-⑬'!$E$10),"",'シート3-⑬'!$E$10)</f>
        <v/>
      </c>
      <c r="F58" s="174" t="str">
        <f>IF(ISBLANK('シート3-⑬'!M10),"",'シート3-⑬'!M10)</f>
        <v/>
      </c>
      <c r="G58" s="174" t="str">
        <f>IF(ISBLANK('シート3-⑬'!R10),"",'シート3-⑬'!R10)</f>
        <v/>
      </c>
      <c r="H58" s="173" t="str">
        <f>IF(ISBLANK('シート3-⑬'!E11),"",'シート3-⑬'!E11)</f>
        <v>―</v>
      </c>
      <c r="I58" s="196" t="str">
        <f>IF(ISBLANK('シート3-⑬'!M11),"",'シート3-⑬'!M11)</f>
        <v/>
      </c>
      <c r="J58" s="196" t="str">
        <f>IF(ISBLANK('シート3-⑬'!R11),"",'シート3-⑬'!R11)</f>
        <v/>
      </c>
      <c r="K58" s="197" t="str">
        <f>IF(ISBLANK('シート3-⑬'!E13),"",'シート3-⑬'!E13)</f>
        <v>オンライン</v>
      </c>
      <c r="L58" s="197" t="str">
        <f>IF(ISBLANK('シート3-⑬'!E14),"",'シート3-⑬'!E14)</f>
        <v>―</v>
      </c>
      <c r="M58" s="198" t="str">
        <f>IF(ISBLANK('シート3-⑬'!Y10),"",'シート3-⑬'!Y10)</f>
        <v/>
      </c>
      <c r="N58" s="199" t="str">
        <f>IF(ISBLANK('シート3-⑬'!Y13),"",'シート3-⑬'!Y13)</f>
        <v/>
      </c>
      <c r="O58" s="200" t="str">
        <f>IF(ISBLANK('シート3-⑬'!J18),"",'シート3-⑬'!J18)</f>
        <v/>
      </c>
      <c r="P58" s="200" t="str">
        <f>IF(ISBLANK('シート3-⑬'!J19),"",'シート3-⑬'!J19)</f>
        <v/>
      </c>
      <c r="Q58" s="200" t="str">
        <f>IF(ISBLANK('シート3-⑬'!J20),"",'シート3-⑬'!J20)</f>
        <v/>
      </c>
      <c r="R58" s="200" t="str">
        <f>IF(ISBLANK('シート3-⑬'!J21),"",'シート3-⑬'!J21)</f>
        <v/>
      </c>
      <c r="T58" s="33"/>
    </row>
    <row r="59" spans="1:20" customFormat="1" x14ac:dyDescent="0.15">
      <c r="A59" s="195" t="s">
        <v>118</v>
      </c>
      <c r="B59" s="227" t="str">
        <f>IF(ISBLANK(G36),"",G36)</f>
        <v/>
      </c>
      <c r="C59" s="171" t="s">
        <v>236</v>
      </c>
      <c r="D59" s="328">
        <v>14</v>
      </c>
      <c r="E59" s="173" t="str">
        <f>IF(ISBLANK('シート3-⑭'!$E$10),"",'シート3-⑭'!$E$10)</f>
        <v/>
      </c>
      <c r="F59" s="196" t="str">
        <f>IF(ISBLANK('シート3-⑭'!M7),"",'シート3-⑭'!M7)</f>
        <v/>
      </c>
      <c r="G59" s="196" t="str">
        <f>IF(ISBLANK('シート3-⑭'!R7),"",'シート3-⑭'!R7)</f>
        <v/>
      </c>
      <c r="H59" s="173" t="str">
        <f>IF(ISBLANK('シート3-⑭'!E8),"",'シート3-⑭'!E8)</f>
        <v/>
      </c>
      <c r="I59" s="196" t="str">
        <f>IF(ISBLANK('シート3-⑭'!M8),"",'シート3-⑭'!M8)</f>
        <v/>
      </c>
      <c r="J59" s="196" t="str">
        <f>IF(ISBLANK('シート3-⑭'!R8),"",'シート3-⑭'!R8)</f>
        <v/>
      </c>
      <c r="K59" s="197" t="str">
        <f>IF(ISBLANK('シート3-⑭'!E5),"",'シート3-⑭'!E5)</f>
        <v/>
      </c>
      <c r="L59" s="197" t="str">
        <f>IF(ISBLANK('シート3-⑭'!E11),"",'シート3-⑭'!E11)</f>
        <v>―</v>
      </c>
      <c r="M59" s="198" t="str">
        <f>IF(ISBLANK('シート3-⑭'!Y7),"",'シート3-⑭'!Y7)</f>
        <v/>
      </c>
      <c r="N59" s="199" t="str">
        <f>IF(ISBLANK('シート3-⑭'!Y10),"",'シート3-⑭'!Y10)</f>
        <v/>
      </c>
      <c r="O59" s="200" t="str">
        <f>IF(ISBLANK('シート3-⑭'!J15),"",'シート3-⑭'!J15)</f>
        <v/>
      </c>
      <c r="P59" s="200" t="str">
        <f>IF(ISBLANK('シート3-⑭'!J16),"",'シート3-⑭'!J16)</f>
        <v>内容</v>
      </c>
      <c r="Q59" s="200" t="str">
        <f>IF(ISBLANK('シート3-⑭'!J17),"",'シート3-⑭'!J17)</f>
        <v/>
      </c>
      <c r="R59" s="200" t="str">
        <f>IF(ISBLANK('シート3-⑭'!J18),"",'シート3-⑭'!J18)</f>
        <v/>
      </c>
      <c r="T59" s="33"/>
    </row>
    <row r="60" spans="1:20" customFormat="1" x14ac:dyDescent="0.15">
      <c r="A60" s="195" t="s">
        <v>118</v>
      </c>
      <c r="B60" s="227"/>
      <c r="C60" s="171" t="s">
        <v>236</v>
      </c>
      <c r="D60" s="328" t="s">
        <v>470</v>
      </c>
      <c r="E60" s="173" t="str">
        <f>IF(ISBLANK('シート3-⑮-2'!$E$10),"",'シート3-⑮-2'!$E$10)</f>
        <v/>
      </c>
      <c r="F60" s="196"/>
      <c r="G60" s="196"/>
      <c r="H60" s="173"/>
      <c r="I60" s="196"/>
      <c r="J60" s="196"/>
      <c r="K60" s="197" t="str">
        <f>IF(ISBLANK('シート3-⑭'!E6),"",'シート3-⑭'!E6)</f>
        <v/>
      </c>
      <c r="L60" s="197"/>
      <c r="M60" s="198"/>
      <c r="N60" s="199"/>
      <c r="O60" s="200"/>
      <c r="P60" s="200"/>
      <c r="Q60" s="200"/>
      <c r="R60" s="200"/>
      <c r="T60" s="33"/>
    </row>
    <row r="61" spans="1:20" customFormat="1" x14ac:dyDescent="0.15">
      <c r="A61" s="195" t="s">
        <v>118</v>
      </c>
      <c r="B61" s="227"/>
      <c r="C61" s="171" t="s">
        <v>236</v>
      </c>
      <c r="D61" s="328" t="s">
        <v>471</v>
      </c>
      <c r="E61" s="173" t="str">
        <f>IF(ISBLANK('シート3-⑮-2'!$E$10),"",'シート3-⑮-2'!$E$10)</f>
        <v/>
      </c>
      <c r="F61" s="196"/>
      <c r="G61" s="196"/>
      <c r="H61" s="173"/>
      <c r="I61" s="196"/>
      <c r="J61" s="196"/>
      <c r="K61" s="197" t="str">
        <f>IF(ISBLANK('シート3-⑭'!E7),"",'シート3-⑭'!E7)</f>
        <v/>
      </c>
      <c r="L61" s="197"/>
      <c r="M61" s="198"/>
      <c r="N61" s="199"/>
      <c r="O61" s="200"/>
      <c r="P61" s="200"/>
      <c r="Q61" s="200"/>
      <c r="R61" s="200"/>
      <c r="T61" s="33"/>
    </row>
    <row r="62" spans="1:20" customFormat="1" x14ac:dyDescent="0.15">
      <c r="A62" s="195" t="s">
        <v>118</v>
      </c>
      <c r="B62" s="227"/>
      <c r="C62" s="171" t="s">
        <v>236</v>
      </c>
      <c r="D62" s="328" t="s">
        <v>482</v>
      </c>
      <c r="E62" s="173" t="str">
        <f>IF(ISBLANK('シート3-⑮-3'!$E$10),"",'シート3-⑮-3'!$E$10)</f>
        <v/>
      </c>
      <c r="F62" s="196"/>
      <c r="G62" s="196"/>
      <c r="H62" s="173"/>
      <c r="I62" s="196"/>
      <c r="J62" s="196"/>
      <c r="K62" s="197" t="str">
        <f>IF(ISBLANK('シート3-⑭'!E8),"",'シート3-⑭'!E8)</f>
        <v/>
      </c>
      <c r="L62" s="197"/>
      <c r="M62" s="198"/>
      <c r="N62" s="199"/>
      <c r="O62" s="200"/>
      <c r="P62" s="200"/>
      <c r="Q62" s="200"/>
      <c r="R62" s="200"/>
      <c r="T62" s="33"/>
    </row>
    <row r="63" spans="1:20" customFormat="1" x14ac:dyDescent="0.15">
      <c r="A63" s="195" t="s">
        <v>118</v>
      </c>
      <c r="B63" s="227"/>
      <c r="C63" s="171" t="s">
        <v>236</v>
      </c>
      <c r="D63" s="328" t="s">
        <v>483</v>
      </c>
      <c r="E63" s="173" t="str">
        <f>IF(ISBLANK('シート3-⑮-5'!$E$10),"",'シート3-⑮-4'!$E$10)</f>
        <v/>
      </c>
      <c r="F63" s="196"/>
      <c r="G63" s="196"/>
      <c r="H63" s="173"/>
      <c r="I63" s="196"/>
      <c r="J63" s="196"/>
      <c r="K63" s="197" t="str">
        <f>IF(ISBLANK('シート3-⑭'!E9),"",'シート3-⑭'!E9)</f>
        <v/>
      </c>
      <c r="L63" s="197"/>
      <c r="M63" s="198"/>
      <c r="N63" s="199"/>
      <c r="O63" s="200"/>
      <c r="P63" s="200"/>
      <c r="Q63" s="200"/>
      <c r="R63" s="200"/>
      <c r="T63" s="33"/>
    </row>
    <row r="64" spans="1:20" customFormat="1" x14ac:dyDescent="0.15">
      <c r="A64" s="195" t="s">
        <v>118</v>
      </c>
      <c r="B64" s="227"/>
      <c r="C64" s="171" t="s">
        <v>236</v>
      </c>
      <c r="D64" s="328" t="s">
        <v>478</v>
      </c>
      <c r="E64" s="173" t="str">
        <f>IF(ISBLANK('シート3-⑮-5'!$E$10),"",'シート3-⑮-5'!$E$10)</f>
        <v/>
      </c>
      <c r="F64" s="196"/>
      <c r="G64" s="196"/>
      <c r="H64" s="173"/>
      <c r="I64" s="196"/>
      <c r="J64" s="196"/>
      <c r="K64" s="197" t="str">
        <f>IF(ISBLANK('シート3-⑭'!E10),"",'シート3-⑭'!E10)</f>
        <v/>
      </c>
      <c r="L64" s="197"/>
      <c r="M64" s="198"/>
      <c r="N64" s="199"/>
      <c r="O64" s="200"/>
      <c r="P64" s="200"/>
      <c r="Q64" s="200"/>
      <c r="R64" s="200"/>
      <c r="T64" s="33"/>
    </row>
    <row r="65" spans="1:20" customFormat="1" x14ac:dyDescent="0.15">
      <c r="A65" s="195" t="s">
        <v>118</v>
      </c>
      <c r="B65" s="227"/>
      <c r="C65" s="171" t="s">
        <v>236</v>
      </c>
      <c r="D65" s="328" t="s">
        <v>477</v>
      </c>
      <c r="E65" s="173" t="str">
        <f>IF(ISBLANK('シート3-⑮-6'!$E$10),"",'シート3-⑮-6'!$E$10)</f>
        <v/>
      </c>
      <c r="F65" s="196"/>
      <c r="G65" s="196"/>
      <c r="H65" s="173"/>
      <c r="I65" s="196"/>
      <c r="J65" s="196"/>
      <c r="K65" s="197" t="str">
        <f>IF(ISBLANK('シート3-⑭'!E11),"",'シート3-⑭'!E11)</f>
        <v>―</v>
      </c>
      <c r="L65" s="197"/>
      <c r="M65" s="198"/>
      <c r="N65" s="199"/>
      <c r="O65" s="200"/>
      <c r="P65" s="200"/>
      <c r="Q65" s="200"/>
      <c r="R65" s="200"/>
      <c r="T65" s="33"/>
    </row>
    <row r="66" spans="1:20" customFormat="1" x14ac:dyDescent="0.15">
      <c r="A66" s="195" t="s">
        <v>118</v>
      </c>
      <c r="B66" s="227" t="str">
        <f>IF(ISBLANK(G39),"",G39)</f>
        <v/>
      </c>
      <c r="C66" s="171" t="s">
        <v>236</v>
      </c>
      <c r="D66" s="328" t="s">
        <v>475</v>
      </c>
      <c r="E66" s="173" t="str">
        <f>IF(ISBLANK('シート3-⑯'!E10),"",'シート3-⑯'!E10)</f>
        <v/>
      </c>
      <c r="F66" s="174" t="str">
        <f>IF(ISBLANK('シート3-⑭'!M10),"",'シート3-⑭'!M10)</f>
        <v/>
      </c>
      <c r="G66" s="174" t="str">
        <f>IF(ISBLANK('シート3-⑭'!R10),"",'シート3-⑭'!R10)</f>
        <v/>
      </c>
      <c r="H66" s="173" t="str">
        <f>IF(ISBLANK('シート3-⑭'!E11),"",'シート3-⑭'!E11)</f>
        <v>―</v>
      </c>
      <c r="I66" s="196" t="str">
        <f>IF(ISBLANK('シート3-⑭'!M11),"",'シート3-⑭'!M11)</f>
        <v/>
      </c>
      <c r="J66" s="196" t="str">
        <f>IF(ISBLANK('シート3-⑭'!R11),"",'シート3-⑭'!R11)</f>
        <v/>
      </c>
      <c r="K66" s="197" t="str">
        <f>IF(ISBLANK('シート3-⑭'!E12),"",'シート3-⑭'!E12)</f>
        <v/>
      </c>
      <c r="L66" s="197" t="str">
        <f>IF(ISBLANK('シート3-⑭'!E14),"",'シート3-⑭'!E14)</f>
        <v>―</v>
      </c>
      <c r="M66" s="198" t="str">
        <f>IF(ISBLANK('シート3-⑭'!Y10),"",'シート3-⑭'!Y10)</f>
        <v/>
      </c>
      <c r="N66" s="199" t="str">
        <f>IF(ISBLANK('シート3-⑭'!Y13),"",'シート3-⑭'!Y13)</f>
        <v/>
      </c>
      <c r="O66" s="200" t="str">
        <f>IF(ISBLANK('シート3-⑭'!J18),"",'シート3-⑭'!J18)</f>
        <v/>
      </c>
      <c r="P66" s="200" t="str">
        <f>IF(ISBLANK('シート3-⑭'!J19),"",'シート3-⑭'!J19)</f>
        <v/>
      </c>
      <c r="Q66" s="200" t="str">
        <f>IF(ISBLANK('シート3-⑭'!J20),"",'シート3-⑭'!J20)</f>
        <v/>
      </c>
      <c r="R66" s="200" t="str">
        <f>IF(ISBLANK('シート3-⑭'!J21),"",'シート3-⑭'!J21)</f>
        <v/>
      </c>
      <c r="T66" s="33"/>
    </row>
    <row r="67" spans="1:20" customFormat="1" x14ac:dyDescent="0.15">
      <c r="A67" s="195" t="s">
        <v>118</v>
      </c>
      <c r="B67" s="227"/>
      <c r="C67" s="171" t="s">
        <v>236</v>
      </c>
      <c r="D67" s="328" t="s">
        <v>476</v>
      </c>
      <c r="E67" s="173" t="str">
        <f>IF(ISBLANK('シート3-⑰'!E11),"",'シート3-⑰'!E11)</f>
        <v>―</v>
      </c>
      <c r="F67" s="174"/>
      <c r="G67" s="174"/>
      <c r="H67" s="173"/>
      <c r="I67" s="196"/>
      <c r="J67" s="196"/>
      <c r="K67" s="197" t="str">
        <f>IF(ISBLANK('シート3-⑭'!E13),"",'シート3-⑭'!E13)</f>
        <v>オンライン</v>
      </c>
      <c r="L67" s="197"/>
      <c r="M67" s="198"/>
      <c r="N67" s="199"/>
      <c r="O67" s="200"/>
      <c r="P67" s="200"/>
      <c r="Q67" s="200"/>
      <c r="R67" s="200"/>
      <c r="T67" s="33"/>
    </row>
    <row r="68" spans="1:20" customFormat="1" x14ac:dyDescent="0.15">
      <c r="A68" s="201"/>
      <c r="B68" s="228"/>
      <c r="C68" s="180"/>
      <c r="D68" s="329"/>
      <c r="E68" s="182"/>
      <c r="F68" s="183"/>
      <c r="G68" s="183"/>
      <c r="H68" s="182"/>
      <c r="I68" s="202"/>
      <c r="J68" s="202"/>
      <c r="K68" s="203"/>
      <c r="L68" s="203"/>
      <c r="M68" s="204"/>
      <c r="N68" s="205"/>
      <c r="O68" s="71"/>
      <c r="P68" s="71"/>
      <c r="Q68" s="71"/>
      <c r="R68" s="71"/>
      <c r="T68" s="33"/>
    </row>
    <row r="72" spans="1:20" x14ac:dyDescent="0.15">
      <c r="E72" s="33" t="str">
        <f>IF((SUM(R72:AD72)+SUM(AF72:AR72)+SUM(AT72:BS72))=0,"",1)</f>
        <v/>
      </c>
    </row>
    <row r="73" spans="1:20" x14ac:dyDescent="0.15">
      <c r="E73" s="33" t="str">
        <f>IF((SUM(R73:AD73)+SUM(AF73:AR73)+SUM(AT73:BS73))=0,"",2)</f>
        <v/>
      </c>
    </row>
    <row r="74" spans="1:20" x14ac:dyDescent="0.15">
      <c r="E74" s="33" t="str">
        <f>IF((SUM(R74:AD74)+SUM(AF74:AR74)+SUM(AT74:BS74))=0,"",3)</f>
        <v/>
      </c>
    </row>
    <row r="75" spans="1:20" x14ac:dyDescent="0.15">
      <c r="E75" s="33" t="str">
        <f>IF((SUM(R75:AD75)+SUM(AF75:AR75)+SUM(AT75:BS75))=0,"",4)</f>
        <v/>
      </c>
    </row>
    <row r="76" spans="1:20" x14ac:dyDescent="0.15">
      <c r="E76" s="33" t="str">
        <f>IF((SUM(R76:AD76)+SUM(AF76:AR76)+SUM(AT76:BS76))=0,"",5)</f>
        <v/>
      </c>
    </row>
    <row r="77" spans="1:20" x14ac:dyDescent="0.15">
      <c r="E77" s="33" t="str">
        <f>IF((SUM(R77:AD77)+SUM(AF77:AR77)+SUM(AT77:BS77))=0,"",6)</f>
        <v/>
      </c>
    </row>
    <row r="78" spans="1:20" x14ac:dyDescent="0.15">
      <c r="E78" s="33" t="str">
        <f>IF((SUM(R78:AD78)+SUM(AF78:AR78)+SUM(AT78:BS78))=0,"",7)</f>
        <v/>
      </c>
    </row>
    <row r="79" spans="1:20" x14ac:dyDescent="0.15">
      <c r="E79" s="33" t="str">
        <f>IF((SUM(R79:AD79)+SUM(AF79:AR79)+SUM(AT79:BS79))=0,"",8)</f>
        <v/>
      </c>
    </row>
    <row r="80" spans="1:20" x14ac:dyDescent="0.15">
      <c r="E80" s="33" t="str">
        <f>IF((SUM(R80:AD80)+SUM(AF80:AR80)+SUM(AT80:BS80))=0,"",9)</f>
        <v/>
      </c>
    </row>
    <row r="81" spans="5:5" x14ac:dyDescent="0.15">
      <c r="E81" s="33" t="str">
        <f>IF((SUM(R81:AD81)+SUM(AF81:AR81)+SUM(AT81:BS81))=0,"",10)</f>
        <v/>
      </c>
    </row>
    <row r="82" spans="5:5" x14ac:dyDescent="0.15">
      <c r="E82" s="33" t="str">
        <f>IF((SUM(R82:AD82)+SUM(AF82:AR82)+SUM(AT82:BS82))=0,"",11)</f>
        <v/>
      </c>
    </row>
    <row r="83" spans="5:5" x14ac:dyDescent="0.15">
      <c r="E83" s="33" t="str">
        <f>IF((SUM(R83:AD83)+SUM(AF83:AR83)+SUM(AT83:BS83))=0,"",12)</f>
        <v/>
      </c>
    </row>
    <row r="84" spans="5:5" x14ac:dyDescent="0.15">
      <c r="E84" s="33" t="str">
        <f>IF((SUM(R84:AD84)+SUM(AF84:AR84)+SUM(AT84:BS84))=0,"",13)</f>
        <v/>
      </c>
    </row>
    <row r="85" spans="5:5" x14ac:dyDescent="0.15">
      <c r="E85" s="33" t="str">
        <f>IF((SUM(R85:AD85)+SUM(AF85:AR85)+SUM(AT85:BS85))=0,"",14)</f>
        <v/>
      </c>
    </row>
    <row r="86" spans="5:5" x14ac:dyDescent="0.15">
      <c r="E86" s="33" t="str">
        <f>IF((SUM(R86:AD86)+SUM(AF86:AR86)+SUM(AT86:BS86))=0,"",15)</f>
        <v/>
      </c>
    </row>
    <row r="87" spans="5:5" x14ac:dyDescent="0.15">
      <c r="E87" s="33" t="str">
        <f>IF((SUM(R87:AD87)+SUM(AF87:AR87)+SUM(AT87:BS87))=0,"",16)</f>
        <v/>
      </c>
    </row>
  </sheetData>
  <mergeCells count="10">
    <mergeCell ref="C2:I2"/>
    <mergeCell ref="J2:P2"/>
    <mergeCell ref="Q2:W2"/>
    <mergeCell ref="BF8:BR8"/>
    <mergeCell ref="C40:N40"/>
    <mergeCell ref="O40:R40"/>
    <mergeCell ref="P8:AC8"/>
    <mergeCell ref="AD8:AQ8"/>
    <mergeCell ref="AR8:BE8"/>
    <mergeCell ref="C8:N8"/>
  </mergeCells>
  <phoneticPr fontId="1"/>
  <pageMargins left="0.7" right="0.7" top="0.75" bottom="0.75" header="0.3" footer="0.3"/>
  <pageSetup paperSize="9" orientation="portrait" r:id="rId1"/>
  <ignoredErrors>
    <ignoredError sqref="D28:D33 D60:D65" twoDigitTextYear="1"/>
    <ignoredError sqref="D34:D35 D66:D6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73"/>
  <sheetViews>
    <sheetView showGridLines="0" zoomScaleNormal="100" zoomScaleSheetLayoutView="100" workbookViewId="0">
      <selection activeCell="B3" sqref="B3:R3"/>
    </sheetView>
  </sheetViews>
  <sheetFormatPr defaultColWidth="9" defaultRowHeight="13.5" x14ac:dyDescent="0.15"/>
  <cols>
    <col min="1" max="1" width="1.875" style="6" customWidth="1"/>
    <col min="2" max="2" width="3.25" style="6" customWidth="1"/>
    <col min="3" max="5" width="9" style="6"/>
    <col min="6" max="7" width="4.625" style="6" customWidth="1"/>
    <col min="8" max="8" width="9" style="6"/>
    <col min="9" max="18" width="4.375" style="6" customWidth="1"/>
    <col min="19" max="19" width="1.875" style="6" customWidth="1"/>
    <col min="20" max="20" width="1.875" style="5" customWidth="1"/>
    <col min="21" max="21" width="9.375" style="5" customWidth="1"/>
    <col min="22" max="23" width="23.125" style="6" hidden="1" customWidth="1"/>
    <col min="24" max="24" width="10.5" style="6" hidden="1" customWidth="1"/>
    <col min="25" max="26" width="14" style="6" hidden="1" customWidth="1"/>
    <col min="27" max="16384" width="9" style="6"/>
  </cols>
  <sheetData>
    <row r="1" spans="1:27" ht="21" x14ac:dyDescent="0.15">
      <c r="A1" s="1"/>
      <c r="B1" s="2" t="s">
        <v>14</v>
      </c>
      <c r="C1" s="3"/>
      <c r="D1" s="1"/>
      <c r="E1" s="1"/>
      <c r="F1" s="1"/>
      <c r="G1" s="1"/>
      <c r="H1" s="1"/>
      <c r="I1" s="1"/>
      <c r="J1" s="1"/>
      <c r="K1" s="1"/>
      <c r="L1" s="1"/>
      <c r="M1" s="1"/>
      <c r="N1" s="1"/>
      <c r="O1" s="1"/>
      <c r="P1" s="1"/>
      <c r="Q1" s="1"/>
      <c r="R1" s="1"/>
      <c r="S1" s="1"/>
    </row>
    <row r="2" spans="1:27" s="77" customFormat="1" ht="3" customHeight="1" x14ac:dyDescent="0.15">
      <c r="B2" s="78"/>
      <c r="T2" s="79"/>
      <c r="U2" s="79"/>
    </row>
    <row r="3" spans="1:27" s="77" customFormat="1" ht="42" customHeight="1" x14ac:dyDescent="0.15">
      <c r="B3" s="364" t="s">
        <v>24</v>
      </c>
      <c r="C3" s="364"/>
      <c r="D3" s="364"/>
      <c r="E3" s="364"/>
      <c r="F3" s="364"/>
      <c r="G3" s="364"/>
      <c r="H3" s="364"/>
      <c r="I3" s="364"/>
      <c r="J3" s="364"/>
      <c r="K3" s="364"/>
      <c r="L3" s="364"/>
      <c r="M3" s="364"/>
      <c r="N3" s="364"/>
      <c r="O3" s="364"/>
      <c r="P3" s="364"/>
      <c r="Q3" s="364"/>
      <c r="R3" s="364"/>
      <c r="S3" s="80"/>
      <c r="T3" s="81"/>
      <c r="U3" s="81"/>
    </row>
    <row r="4" spans="1:27" s="77" customFormat="1" ht="6.75" customHeight="1" thickBot="1" x14ac:dyDescent="0.2">
      <c r="T4" s="79"/>
      <c r="U4" s="79"/>
    </row>
    <row r="5" spans="1:27" s="77" customFormat="1" ht="20.25" customHeight="1" thickBot="1" x14ac:dyDescent="0.2">
      <c r="B5" s="129" t="s">
        <v>28</v>
      </c>
      <c r="D5" s="129"/>
      <c r="E5" s="160" t="s">
        <v>235</v>
      </c>
      <c r="T5" s="79"/>
      <c r="U5" s="79"/>
      <c r="AA5" s="77" t="s">
        <v>152</v>
      </c>
    </row>
    <row r="6" spans="1:27" s="77" customFormat="1" ht="3.75" customHeight="1" thickBot="1" x14ac:dyDescent="0.2">
      <c r="T6" s="79"/>
      <c r="U6" s="79"/>
    </row>
    <row r="7" spans="1:27" s="77" customFormat="1" ht="18.75" customHeight="1" thickBot="1" x14ac:dyDescent="0.2">
      <c r="B7" s="385" t="s">
        <v>0</v>
      </c>
      <c r="C7" s="358"/>
      <c r="D7" s="619">
        <v>44936</v>
      </c>
      <c r="E7" s="620"/>
      <c r="F7" s="374" t="s">
        <v>1</v>
      </c>
      <c r="G7" s="375"/>
      <c r="H7" s="619">
        <v>45077</v>
      </c>
      <c r="I7" s="621"/>
      <c r="J7" s="620"/>
      <c r="K7" s="91"/>
      <c r="L7" s="385" t="s">
        <v>2</v>
      </c>
      <c r="M7" s="358"/>
      <c r="N7" s="616"/>
      <c r="O7" s="617"/>
      <c r="P7" s="617"/>
      <c r="Q7" s="617"/>
      <c r="R7" s="618"/>
      <c r="T7" s="79"/>
      <c r="U7" s="79"/>
    </row>
    <row r="8" spans="1:27" s="94" customFormat="1" ht="3.75" customHeight="1" thickBot="1" x14ac:dyDescent="0.2">
      <c r="B8" s="95"/>
      <c r="C8" s="95"/>
      <c r="D8" s="97"/>
      <c r="E8" s="97"/>
      <c r="F8" s="95"/>
      <c r="G8" s="95"/>
      <c r="H8" s="96"/>
      <c r="I8" s="96"/>
      <c r="J8" s="96"/>
      <c r="K8" s="95"/>
      <c r="L8" s="95"/>
      <c r="M8" s="98"/>
      <c r="N8" s="98"/>
      <c r="O8" s="96"/>
      <c r="P8" s="96"/>
      <c r="Q8" s="96"/>
      <c r="R8" s="96"/>
    </row>
    <row r="9" spans="1:27" s="77" customFormat="1" ht="18.75" customHeight="1" thickBot="1" x14ac:dyDescent="0.2">
      <c r="B9" s="385" t="s">
        <v>4</v>
      </c>
      <c r="C9" s="358"/>
      <c r="D9" s="616" t="s">
        <v>544</v>
      </c>
      <c r="E9" s="617"/>
      <c r="F9" s="617"/>
      <c r="G9" s="617"/>
      <c r="H9" s="617"/>
      <c r="I9" s="617"/>
      <c r="J9" s="618"/>
      <c r="K9" s="91"/>
      <c r="L9" s="385" t="s">
        <v>3</v>
      </c>
      <c r="M9" s="358"/>
      <c r="N9" s="616"/>
      <c r="O9" s="617"/>
      <c r="P9" s="617"/>
      <c r="Q9" s="617"/>
      <c r="R9" s="618"/>
      <c r="T9" s="79"/>
      <c r="U9" s="79"/>
    </row>
    <row r="10" spans="1:27" s="77" customFormat="1" x14ac:dyDescent="0.15">
      <c r="B10" s="91"/>
      <c r="C10" s="91"/>
      <c r="D10" s="91"/>
      <c r="E10" s="91"/>
      <c r="F10" s="91"/>
      <c r="G10" s="91"/>
      <c r="H10" s="91"/>
      <c r="I10" s="91"/>
      <c r="J10" s="91"/>
      <c r="K10" s="91"/>
      <c r="L10" s="91"/>
      <c r="M10" s="91"/>
      <c r="N10" s="91"/>
      <c r="O10" s="91"/>
      <c r="P10" s="91"/>
      <c r="Q10" s="91"/>
      <c r="R10" s="91"/>
      <c r="T10" s="79"/>
      <c r="U10" s="79"/>
    </row>
    <row r="11" spans="1:27" x14ac:dyDescent="0.15">
      <c r="A11" s="5"/>
      <c r="B11" s="56" t="s">
        <v>5</v>
      </c>
      <c r="C11" s="55"/>
      <c r="D11" s="55"/>
      <c r="E11" s="55"/>
      <c r="F11" s="55"/>
      <c r="G11" s="55"/>
      <c r="H11" s="55"/>
      <c r="I11" s="55"/>
      <c r="J11" s="55"/>
      <c r="K11" s="55"/>
      <c r="L11" s="55"/>
      <c r="M11" s="55"/>
      <c r="N11" s="55"/>
      <c r="O11" s="55"/>
      <c r="P11" s="55"/>
      <c r="Q11" s="55"/>
      <c r="R11" s="55"/>
      <c r="S11" s="5"/>
    </row>
    <row r="12" spans="1:27" s="77" customFormat="1" ht="16.5" customHeight="1" x14ac:dyDescent="0.15">
      <c r="A12" s="79"/>
      <c r="B12" s="130" t="s">
        <v>6</v>
      </c>
      <c r="C12" s="130"/>
      <c r="D12" s="130" t="s">
        <v>15</v>
      </c>
      <c r="E12" s="131"/>
      <c r="F12" s="130"/>
      <c r="G12" s="130"/>
      <c r="H12" s="130"/>
      <c r="I12" s="130"/>
      <c r="J12" s="130"/>
      <c r="K12" s="130"/>
      <c r="L12" s="130"/>
      <c r="M12" s="130"/>
      <c r="N12" s="130"/>
      <c r="O12" s="130"/>
      <c r="P12" s="130"/>
      <c r="Q12" s="130"/>
      <c r="R12" s="130"/>
      <c r="S12" s="79"/>
      <c r="T12" s="79"/>
      <c r="U12" s="79"/>
      <c r="V12" s="132" t="s">
        <v>13</v>
      </c>
      <c r="W12" s="133" t="s">
        <v>25</v>
      </c>
      <c r="X12" s="134" t="s">
        <v>141</v>
      </c>
      <c r="Y12" s="134" t="s">
        <v>145</v>
      </c>
      <c r="Z12" s="134"/>
    </row>
    <row r="13" spans="1:27" s="79" customFormat="1" ht="3.75" customHeight="1" thickBot="1" x14ac:dyDescent="0.2">
      <c r="B13" s="95"/>
      <c r="C13" s="95"/>
      <c r="D13" s="95"/>
      <c r="E13" s="135"/>
      <c r="F13" s="95"/>
      <c r="G13" s="95"/>
      <c r="H13" s="95"/>
      <c r="I13" s="95"/>
      <c r="J13" s="95"/>
      <c r="K13" s="95"/>
      <c r="L13" s="95"/>
      <c r="M13" s="95"/>
      <c r="N13" s="95"/>
      <c r="O13" s="95"/>
      <c r="P13" s="95"/>
      <c r="Q13" s="95"/>
      <c r="R13" s="95"/>
      <c r="V13" s="136"/>
      <c r="W13" s="137"/>
      <c r="X13" s="138"/>
      <c r="Y13" s="138"/>
      <c r="Z13" s="138"/>
    </row>
    <row r="14" spans="1:27" s="77" customFormat="1" ht="16.5" customHeight="1" thickBot="1" x14ac:dyDescent="0.2">
      <c r="A14" s="79"/>
      <c r="B14" s="357" t="s">
        <v>154</v>
      </c>
      <c r="C14" s="358"/>
      <c r="D14" s="619"/>
      <c r="E14" s="620"/>
      <c r="F14" s="95"/>
      <c r="G14" s="95"/>
      <c r="H14" s="95"/>
      <c r="I14" s="95"/>
      <c r="J14" s="95"/>
      <c r="K14" s="95"/>
      <c r="L14" s="95"/>
      <c r="M14" s="95"/>
      <c r="N14" s="95"/>
      <c r="O14" s="95"/>
      <c r="P14" s="95"/>
      <c r="Q14" s="95"/>
      <c r="R14" s="95"/>
      <c r="S14" s="79"/>
      <c r="T14" s="79"/>
      <c r="U14" s="79"/>
      <c r="V14" s="139"/>
      <c r="W14" s="140"/>
      <c r="X14" s="141"/>
      <c r="Y14" s="141"/>
      <c r="Z14" s="141"/>
    </row>
    <row r="15" spans="1:27" s="79" customFormat="1" ht="3.75" customHeight="1" thickBot="1" x14ac:dyDescent="0.2">
      <c r="B15" s="142"/>
      <c r="C15" s="142"/>
      <c r="D15" s="142"/>
      <c r="E15" s="143"/>
      <c r="F15" s="142"/>
      <c r="G15" s="142"/>
      <c r="H15" s="142"/>
      <c r="I15" s="142"/>
      <c r="J15" s="142"/>
      <c r="K15" s="142"/>
      <c r="L15" s="142"/>
      <c r="M15" s="142"/>
      <c r="N15" s="142"/>
      <c r="O15" s="142"/>
      <c r="P15" s="142"/>
      <c r="Q15" s="142"/>
      <c r="R15" s="142"/>
      <c r="V15" s="136"/>
      <c r="W15" s="137"/>
      <c r="X15" s="138"/>
      <c r="Y15" s="138"/>
      <c r="Z15" s="138"/>
    </row>
    <row r="16" spans="1:27" s="77" customFormat="1" x14ac:dyDescent="0.15">
      <c r="A16" s="79"/>
      <c r="B16" s="376"/>
      <c r="C16" s="377"/>
      <c r="D16" s="377"/>
      <c r="E16" s="377"/>
      <c r="F16" s="377"/>
      <c r="G16" s="377"/>
      <c r="H16" s="377"/>
      <c r="I16" s="377"/>
      <c r="J16" s="377"/>
      <c r="K16" s="377"/>
      <c r="L16" s="377"/>
      <c r="M16" s="377"/>
      <c r="N16" s="377"/>
      <c r="O16" s="377"/>
      <c r="P16" s="377"/>
      <c r="Q16" s="377"/>
      <c r="R16" s="378"/>
      <c r="S16" s="79"/>
      <c r="T16" s="79"/>
      <c r="U16" s="79"/>
      <c r="V16" s="144"/>
      <c r="W16" s="134"/>
      <c r="X16" s="145"/>
      <c r="Y16" s="145"/>
      <c r="Z16" s="145"/>
    </row>
    <row r="17" spans="1:27" s="77" customFormat="1" x14ac:dyDescent="0.15">
      <c r="A17" s="79"/>
      <c r="B17" s="379"/>
      <c r="C17" s="380"/>
      <c r="D17" s="380"/>
      <c r="E17" s="380"/>
      <c r="F17" s="380"/>
      <c r="G17" s="380"/>
      <c r="H17" s="380"/>
      <c r="I17" s="380"/>
      <c r="J17" s="380"/>
      <c r="K17" s="380"/>
      <c r="L17" s="380"/>
      <c r="M17" s="380"/>
      <c r="N17" s="380"/>
      <c r="O17" s="380"/>
      <c r="P17" s="380"/>
      <c r="Q17" s="380"/>
      <c r="R17" s="381"/>
      <c r="S17" s="79"/>
      <c r="T17" s="79"/>
      <c r="U17" s="79"/>
      <c r="V17" s="146" t="s">
        <v>235</v>
      </c>
      <c r="W17" s="146" t="s">
        <v>26</v>
      </c>
      <c r="X17" s="145">
        <v>4</v>
      </c>
      <c r="Y17" s="145" t="s">
        <v>144</v>
      </c>
      <c r="Z17" s="145" t="s">
        <v>146</v>
      </c>
    </row>
    <row r="18" spans="1:27" s="77" customFormat="1" x14ac:dyDescent="0.15">
      <c r="A18" s="79"/>
      <c r="B18" s="379"/>
      <c r="C18" s="380"/>
      <c r="D18" s="380"/>
      <c r="E18" s="380"/>
      <c r="F18" s="380"/>
      <c r="G18" s="380"/>
      <c r="H18" s="380"/>
      <c r="I18" s="380"/>
      <c r="J18" s="380"/>
      <c r="K18" s="380"/>
      <c r="L18" s="380"/>
      <c r="M18" s="380"/>
      <c r="N18" s="380"/>
      <c r="O18" s="380"/>
      <c r="P18" s="380"/>
      <c r="Q18" s="380"/>
      <c r="R18" s="381"/>
      <c r="S18" s="79"/>
      <c r="T18" s="79"/>
      <c r="U18" s="79"/>
      <c r="X18" s="145">
        <v>3</v>
      </c>
      <c r="Y18" s="145" t="s">
        <v>142</v>
      </c>
      <c r="Z18" s="145" t="s">
        <v>147</v>
      </c>
    </row>
    <row r="19" spans="1:27" s="77" customFormat="1" x14ac:dyDescent="0.15">
      <c r="A19" s="79"/>
      <c r="B19" s="379"/>
      <c r="C19" s="380"/>
      <c r="D19" s="380"/>
      <c r="E19" s="380"/>
      <c r="F19" s="380"/>
      <c r="G19" s="380"/>
      <c r="H19" s="380"/>
      <c r="I19" s="380"/>
      <c r="J19" s="380"/>
      <c r="K19" s="380"/>
      <c r="L19" s="380"/>
      <c r="M19" s="380"/>
      <c r="N19" s="380"/>
      <c r="O19" s="380"/>
      <c r="P19" s="380"/>
      <c r="Q19" s="380"/>
      <c r="R19" s="381"/>
      <c r="S19" s="79"/>
      <c r="T19" s="79"/>
      <c r="U19" s="79"/>
      <c r="V19" s="147"/>
      <c r="X19" s="145"/>
      <c r="Y19" s="145"/>
      <c r="Z19" s="145"/>
    </row>
    <row r="20" spans="1:27" s="77" customFormat="1" x14ac:dyDescent="0.15">
      <c r="A20" s="79"/>
      <c r="B20" s="379"/>
      <c r="C20" s="380"/>
      <c r="D20" s="380"/>
      <c r="E20" s="380"/>
      <c r="F20" s="380"/>
      <c r="G20" s="380"/>
      <c r="H20" s="380"/>
      <c r="I20" s="380"/>
      <c r="J20" s="380"/>
      <c r="K20" s="380"/>
      <c r="L20" s="380"/>
      <c r="M20" s="380"/>
      <c r="N20" s="380"/>
      <c r="O20" s="380"/>
      <c r="P20" s="380"/>
      <c r="Q20" s="380"/>
      <c r="R20" s="381"/>
      <c r="S20" s="79"/>
      <c r="T20" s="79"/>
      <c r="U20" s="79"/>
      <c r="X20" s="145">
        <v>2</v>
      </c>
      <c r="Y20" s="145" t="s">
        <v>143</v>
      </c>
      <c r="Z20" s="145" t="s">
        <v>148</v>
      </c>
    </row>
    <row r="21" spans="1:27" s="77" customFormat="1" ht="14.25" thickBot="1" x14ac:dyDescent="0.2">
      <c r="A21" s="79"/>
      <c r="B21" s="382"/>
      <c r="C21" s="383"/>
      <c r="D21" s="383"/>
      <c r="E21" s="383"/>
      <c r="F21" s="383"/>
      <c r="G21" s="383"/>
      <c r="H21" s="383"/>
      <c r="I21" s="383"/>
      <c r="J21" s="383"/>
      <c r="K21" s="383"/>
      <c r="L21" s="383"/>
      <c r="M21" s="383"/>
      <c r="N21" s="383"/>
      <c r="O21" s="383"/>
      <c r="P21" s="383"/>
      <c r="Q21" s="383"/>
      <c r="R21" s="384"/>
      <c r="S21" s="79"/>
      <c r="T21" s="79"/>
      <c r="U21" s="79"/>
      <c r="X21" s="148">
        <v>1</v>
      </c>
      <c r="Y21" s="148" t="s">
        <v>142</v>
      </c>
      <c r="Z21" s="148" t="s">
        <v>149</v>
      </c>
    </row>
    <row r="22" spans="1:27" s="77" customFormat="1" x14ac:dyDescent="0.15">
      <c r="A22" s="79"/>
      <c r="B22" s="149"/>
      <c r="C22" s="149"/>
      <c r="D22" s="149"/>
      <c r="E22" s="149"/>
      <c r="F22" s="149"/>
      <c r="G22" s="149"/>
      <c r="H22" s="149"/>
      <c r="I22" s="149"/>
      <c r="J22" s="149"/>
      <c r="K22" s="149"/>
      <c r="L22" s="149"/>
      <c r="M22" s="149"/>
      <c r="N22" s="149"/>
      <c r="O22" s="149"/>
      <c r="P22" s="149"/>
      <c r="Q22" s="149"/>
      <c r="R22" s="149"/>
      <c r="S22" s="79"/>
      <c r="T22" s="79"/>
      <c r="U22" s="79"/>
    </row>
    <row r="23" spans="1:27" s="77" customFormat="1" ht="18.75" customHeight="1" x14ac:dyDescent="0.15">
      <c r="A23" s="79"/>
      <c r="B23" s="131" t="s">
        <v>7</v>
      </c>
      <c r="C23" s="131"/>
      <c r="D23" s="130" t="s">
        <v>16</v>
      </c>
      <c r="E23" s="130"/>
      <c r="F23" s="130"/>
      <c r="G23" s="130"/>
      <c r="H23" s="130"/>
      <c r="I23" s="130"/>
      <c r="J23" s="130"/>
      <c r="K23" s="130"/>
      <c r="L23" s="130"/>
      <c r="M23" s="130"/>
      <c r="N23" s="130"/>
      <c r="O23" s="130"/>
      <c r="P23" s="130"/>
      <c r="Q23" s="130"/>
      <c r="R23" s="130"/>
      <c r="S23" s="79"/>
      <c r="T23" s="79"/>
      <c r="U23" s="79"/>
    </row>
    <row r="24" spans="1:27" s="77" customFormat="1" ht="3.75" customHeight="1" thickBot="1" x14ac:dyDescent="0.2">
      <c r="A24" s="79"/>
      <c r="B24" s="135"/>
      <c r="C24" s="135"/>
      <c r="D24" s="95"/>
      <c r="E24" s="95"/>
      <c r="F24" s="95"/>
      <c r="G24" s="95"/>
      <c r="H24" s="95"/>
      <c r="I24" s="95"/>
      <c r="J24" s="95"/>
      <c r="K24" s="95"/>
      <c r="L24" s="95"/>
      <c r="M24" s="95"/>
      <c r="N24" s="95"/>
      <c r="O24" s="95"/>
      <c r="P24" s="95"/>
      <c r="Q24" s="95"/>
      <c r="R24" s="95"/>
      <c r="S24" s="79"/>
      <c r="T24" s="79"/>
      <c r="U24" s="79"/>
    </row>
    <row r="25" spans="1:27" s="77" customFormat="1" ht="18.75" customHeight="1" thickBot="1" x14ac:dyDescent="0.2">
      <c r="A25" s="79"/>
      <c r="B25" s="357" t="s">
        <v>8</v>
      </c>
      <c r="C25" s="358"/>
      <c r="D25" s="616"/>
      <c r="E25" s="618"/>
      <c r="F25" s="95"/>
      <c r="G25" s="357" t="s">
        <v>9</v>
      </c>
      <c r="H25" s="358"/>
      <c r="I25" s="616"/>
      <c r="J25" s="617"/>
      <c r="K25" s="617"/>
      <c r="L25" s="617"/>
      <c r="M25" s="617"/>
      <c r="N25" s="617"/>
      <c r="O25" s="617"/>
      <c r="P25" s="617"/>
      <c r="Q25" s="617"/>
      <c r="R25" s="618"/>
      <c r="S25" s="79"/>
      <c r="T25" s="79"/>
      <c r="U25" s="79"/>
    </row>
    <row r="26" spans="1:27" s="77" customFormat="1" ht="3.75" customHeight="1" thickBot="1" x14ac:dyDescent="0.2">
      <c r="A26" s="79"/>
      <c r="B26" s="95"/>
      <c r="C26" s="95"/>
      <c r="D26" s="95"/>
      <c r="E26" s="95"/>
      <c r="F26" s="95"/>
      <c r="G26" s="95"/>
      <c r="H26" s="95"/>
      <c r="I26" s="95"/>
      <c r="J26" s="95"/>
      <c r="K26" s="95"/>
      <c r="L26" s="95"/>
      <c r="M26" s="95"/>
      <c r="N26" s="95"/>
      <c r="O26" s="95"/>
      <c r="P26" s="95"/>
      <c r="Q26" s="95"/>
      <c r="R26" s="95"/>
      <c r="S26" s="79"/>
      <c r="T26" s="79"/>
      <c r="U26" s="79"/>
    </row>
    <row r="27" spans="1:27" s="77" customFormat="1" ht="16.5" customHeight="1" thickBot="1" x14ac:dyDescent="0.2">
      <c r="A27" s="79"/>
      <c r="B27" s="357" t="s">
        <v>154</v>
      </c>
      <c r="C27" s="358"/>
      <c r="D27" s="619"/>
      <c r="E27" s="620"/>
      <c r="F27" s="95"/>
      <c r="G27" s="357" t="s">
        <v>155</v>
      </c>
      <c r="H27" s="358"/>
      <c r="I27" s="616"/>
      <c r="J27" s="617"/>
      <c r="K27" s="617"/>
      <c r="L27" s="617"/>
      <c r="M27" s="617"/>
      <c r="N27" s="617"/>
      <c r="O27" s="617"/>
      <c r="P27" s="617"/>
      <c r="Q27" s="617"/>
      <c r="R27" s="618"/>
      <c r="S27" s="79"/>
      <c r="T27" s="79"/>
      <c r="U27" s="79"/>
    </row>
    <row r="28" spans="1:27" s="79" customFormat="1" ht="3.75" customHeight="1" thickBot="1" x14ac:dyDescent="0.2">
      <c r="B28" s="142"/>
      <c r="C28" s="142"/>
      <c r="D28" s="142"/>
      <c r="E28" s="143"/>
      <c r="F28" s="142"/>
      <c r="G28" s="142"/>
      <c r="H28" s="142"/>
      <c r="I28" s="142"/>
      <c r="J28" s="142"/>
      <c r="K28" s="142"/>
      <c r="L28" s="142"/>
      <c r="M28" s="142"/>
      <c r="N28" s="142"/>
      <c r="O28" s="142"/>
      <c r="P28" s="142"/>
      <c r="Q28" s="142"/>
      <c r="R28" s="142"/>
      <c r="V28" s="77"/>
      <c r="W28" s="77"/>
      <c r="X28" s="77"/>
      <c r="Y28" s="77"/>
      <c r="Z28" s="77"/>
      <c r="AA28" s="77"/>
    </row>
    <row r="29" spans="1:27" s="77" customFormat="1" ht="13.5" customHeight="1" x14ac:dyDescent="0.15">
      <c r="A29" s="79"/>
      <c r="B29" s="365"/>
      <c r="C29" s="366"/>
      <c r="D29" s="366"/>
      <c r="E29" s="366"/>
      <c r="F29" s="366"/>
      <c r="G29" s="366"/>
      <c r="H29" s="366"/>
      <c r="I29" s="366"/>
      <c r="J29" s="366"/>
      <c r="K29" s="366"/>
      <c r="L29" s="366"/>
      <c r="M29" s="366"/>
      <c r="N29" s="366"/>
      <c r="O29" s="366"/>
      <c r="P29" s="366"/>
      <c r="Q29" s="366"/>
      <c r="R29" s="367"/>
      <c r="S29" s="79"/>
      <c r="T29" s="79"/>
      <c r="U29" s="79"/>
    </row>
    <row r="30" spans="1:27" s="77" customFormat="1" ht="13.5" customHeight="1" x14ac:dyDescent="0.15">
      <c r="A30" s="79"/>
      <c r="B30" s="368"/>
      <c r="C30" s="369"/>
      <c r="D30" s="369"/>
      <c r="E30" s="369"/>
      <c r="F30" s="369"/>
      <c r="G30" s="369"/>
      <c r="H30" s="369"/>
      <c r="I30" s="369"/>
      <c r="J30" s="369"/>
      <c r="K30" s="369"/>
      <c r="L30" s="369"/>
      <c r="M30" s="369"/>
      <c r="N30" s="369"/>
      <c r="O30" s="369"/>
      <c r="P30" s="369"/>
      <c r="Q30" s="369"/>
      <c r="R30" s="370"/>
      <c r="S30" s="79"/>
      <c r="T30" s="79"/>
      <c r="U30" s="79"/>
    </row>
    <row r="31" spans="1:27" s="77" customFormat="1" ht="13.5" customHeight="1" x14ac:dyDescent="0.15">
      <c r="A31" s="79"/>
      <c r="B31" s="368"/>
      <c r="C31" s="369"/>
      <c r="D31" s="369"/>
      <c r="E31" s="369"/>
      <c r="F31" s="369"/>
      <c r="G31" s="369"/>
      <c r="H31" s="369"/>
      <c r="I31" s="369"/>
      <c r="J31" s="369"/>
      <c r="K31" s="369"/>
      <c r="L31" s="369"/>
      <c r="M31" s="369"/>
      <c r="N31" s="369"/>
      <c r="O31" s="369"/>
      <c r="P31" s="369"/>
      <c r="Q31" s="369"/>
      <c r="R31" s="370"/>
      <c r="S31" s="79"/>
      <c r="T31" s="79"/>
      <c r="U31" s="79"/>
    </row>
    <row r="32" spans="1:27" s="77" customFormat="1" ht="13.5" customHeight="1" x14ac:dyDescent="0.15">
      <c r="A32" s="79"/>
      <c r="B32" s="368"/>
      <c r="C32" s="369"/>
      <c r="D32" s="369"/>
      <c r="E32" s="369"/>
      <c r="F32" s="369"/>
      <c r="G32" s="369"/>
      <c r="H32" s="369"/>
      <c r="I32" s="369"/>
      <c r="J32" s="369"/>
      <c r="K32" s="369"/>
      <c r="L32" s="369"/>
      <c r="M32" s="369"/>
      <c r="N32" s="369"/>
      <c r="O32" s="369"/>
      <c r="P32" s="369"/>
      <c r="Q32" s="369"/>
      <c r="R32" s="370"/>
      <c r="S32" s="79"/>
      <c r="T32" s="79"/>
      <c r="U32" s="79"/>
    </row>
    <row r="33" spans="1:27" s="77" customFormat="1" ht="13.5" customHeight="1" x14ac:dyDescent="0.15">
      <c r="A33" s="79"/>
      <c r="B33" s="368"/>
      <c r="C33" s="369"/>
      <c r="D33" s="369"/>
      <c r="E33" s="369"/>
      <c r="F33" s="369"/>
      <c r="G33" s="369"/>
      <c r="H33" s="369"/>
      <c r="I33" s="369"/>
      <c r="J33" s="369"/>
      <c r="K33" s="369"/>
      <c r="L33" s="369"/>
      <c r="M33" s="369"/>
      <c r="N33" s="369"/>
      <c r="O33" s="369"/>
      <c r="P33" s="369"/>
      <c r="Q33" s="369"/>
      <c r="R33" s="370"/>
      <c r="S33" s="79"/>
      <c r="T33" s="79"/>
      <c r="U33" s="79"/>
    </row>
    <row r="34" spans="1:27" s="77" customFormat="1" ht="13.5" customHeight="1" thickBot="1" x14ac:dyDescent="0.2">
      <c r="A34" s="79"/>
      <c r="B34" s="371"/>
      <c r="C34" s="372"/>
      <c r="D34" s="372"/>
      <c r="E34" s="372"/>
      <c r="F34" s="372"/>
      <c r="G34" s="372"/>
      <c r="H34" s="372"/>
      <c r="I34" s="372"/>
      <c r="J34" s="372"/>
      <c r="K34" s="372"/>
      <c r="L34" s="372"/>
      <c r="M34" s="372"/>
      <c r="N34" s="372"/>
      <c r="O34" s="372"/>
      <c r="P34" s="372"/>
      <c r="Q34" s="372"/>
      <c r="R34" s="373"/>
      <c r="S34" s="79"/>
      <c r="T34" s="79"/>
      <c r="U34" s="79"/>
    </row>
    <row r="35" spans="1:27" s="77" customFormat="1" ht="12" customHeight="1" x14ac:dyDescent="0.15">
      <c r="A35" s="79"/>
      <c r="B35" s="149"/>
      <c r="C35" s="149"/>
      <c r="D35" s="149"/>
      <c r="E35" s="149"/>
      <c r="F35" s="149"/>
      <c r="G35" s="149"/>
      <c r="H35" s="149"/>
      <c r="I35" s="149"/>
      <c r="J35" s="149"/>
      <c r="K35" s="149"/>
      <c r="L35" s="149"/>
      <c r="M35" s="149"/>
      <c r="N35" s="149"/>
      <c r="O35" s="149"/>
      <c r="P35" s="149"/>
      <c r="Q35" s="149"/>
      <c r="R35" s="149"/>
      <c r="S35" s="79"/>
      <c r="T35" s="79"/>
      <c r="U35" s="79"/>
    </row>
    <row r="36" spans="1:27" x14ac:dyDescent="0.15">
      <c r="B36" s="57" t="s">
        <v>248</v>
      </c>
      <c r="C36" s="9"/>
      <c r="D36" s="9"/>
      <c r="E36" s="9"/>
      <c r="F36" s="9"/>
      <c r="G36" s="9"/>
      <c r="H36" s="9"/>
      <c r="I36" s="9"/>
      <c r="J36" s="9"/>
      <c r="K36" s="9"/>
      <c r="L36" s="9"/>
      <c r="M36" s="9"/>
      <c r="N36" s="9"/>
      <c r="O36" s="9"/>
      <c r="P36" s="9"/>
      <c r="Q36" s="9"/>
      <c r="R36" s="9"/>
      <c r="V36" s="77"/>
      <c r="W36" s="77"/>
      <c r="X36" s="77"/>
      <c r="Y36" s="77"/>
      <c r="Z36" s="77"/>
      <c r="AA36" s="77"/>
    </row>
    <row r="37" spans="1:27" s="77" customFormat="1" ht="18.75" customHeight="1" x14ac:dyDescent="0.15">
      <c r="B37" s="357" t="s">
        <v>6</v>
      </c>
      <c r="C37" s="357"/>
      <c r="D37" s="131" t="s">
        <v>17</v>
      </c>
      <c r="E37" s="131"/>
      <c r="F37" s="130"/>
      <c r="G37" s="130"/>
      <c r="H37" s="130"/>
      <c r="I37" s="130"/>
      <c r="J37" s="130"/>
      <c r="K37" s="130"/>
      <c r="L37" s="130"/>
      <c r="M37" s="130"/>
      <c r="N37" s="130"/>
      <c r="O37" s="130"/>
      <c r="P37" s="130"/>
      <c r="Q37" s="130"/>
      <c r="R37" s="130"/>
      <c r="T37" s="79"/>
      <c r="U37" s="79"/>
    </row>
    <row r="38" spans="1:27" s="79" customFormat="1" ht="3.75" customHeight="1" thickBot="1" x14ac:dyDescent="0.2">
      <c r="B38" s="95"/>
      <c r="C38" s="95"/>
      <c r="D38" s="95"/>
      <c r="E38" s="135"/>
      <c r="F38" s="95"/>
      <c r="G38" s="95"/>
      <c r="H38" s="95"/>
      <c r="I38" s="95"/>
      <c r="J38" s="95"/>
      <c r="K38" s="95"/>
      <c r="L38" s="95"/>
      <c r="M38" s="95"/>
      <c r="N38" s="95"/>
      <c r="O38" s="95"/>
      <c r="P38" s="95"/>
      <c r="Q38" s="95"/>
      <c r="R38" s="95"/>
      <c r="V38" s="77"/>
      <c r="W38" s="77"/>
      <c r="X38" s="77"/>
      <c r="Y38" s="77"/>
      <c r="Z38" s="77"/>
      <c r="AA38" s="77"/>
    </row>
    <row r="39" spans="1:27" s="77" customFormat="1" ht="16.5" customHeight="1" thickBot="1" x14ac:dyDescent="0.2">
      <c r="A39" s="79"/>
      <c r="B39" s="357" t="s">
        <v>154</v>
      </c>
      <c r="C39" s="358"/>
      <c r="D39" s="619"/>
      <c r="E39" s="620"/>
      <c r="F39" s="95"/>
      <c r="G39" s="95"/>
      <c r="H39" s="95"/>
      <c r="I39" s="95"/>
      <c r="J39" s="95"/>
      <c r="K39" s="95"/>
      <c r="L39" s="95"/>
      <c r="M39" s="95"/>
      <c r="N39" s="95"/>
      <c r="O39" s="95"/>
      <c r="P39" s="95"/>
      <c r="Q39" s="95"/>
      <c r="R39" s="95"/>
      <c r="S39" s="79"/>
      <c r="T39" s="79"/>
      <c r="U39" s="79"/>
    </row>
    <row r="40" spans="1:27" s="79" customFormat="1" ht="3.75" customHeight="1" thickBot="1" x14ac:dyDescent="0.2">
      <c r="B40" s="142"/>
      <c r="C40" s="142"/>
      <c r="D40" s="142"/>
      <c r="E40" s="143"/>
      <c r="F40" s="142"/>
      <c r="G40" s="142"/>
      <c r="H40" s="142"/>
      <c r="I40" s="142"/>
      <c r="J40" s="142"/>
      <c r="K40" s="142"/>
      <c r="L40" s="142"/>
      <c r="M40" s="142"/>
      <c r="N40" s="142"/>
      <c r="O40" s="142"/>
      <c r="P40" s="142"/>
      <c r="Q40" s="142"/>
      <c r="R40" s="142"/>
      <c r="V40" s="77"/>
      <c r="W40" s="77"/>
      <c r="X40" s="77"/>
      <c r="Y40" s="77"/>
      <c r="Z40" s="77"/>
      <c r="AA40" s="77"/>
    </row>
    <row r="41" spans="1:27" s="77" customFormat="1" ht="13.5" customHeight="1" x14ac:dyDescent="0.15">
      <c r="B41" s="365"/>
      <c r="C41" s="366"/>
      <c r="D41" s="366"/>
      <c r="E41" s="366"/>
      <c r="F41" s="366"/>
      <c r="G41" s="366"/>
      <c r="H41" s="366"/>
      <c r="I41" s="366"/>
      <c r="J41" s="366"/>
      <c r="K41" s="366"/>
      <c r="L41" s="366"/>
      <c r="M41" s="366"/>
      <c r="N41" s="366"/>
      <c r="O41" s="366"/>
      <c r="P41" s="366"/>
      <c r="Q41" s="366"/>
      <c r="R41" s="367"/>
      <c r="T41" s="79"/>
      <c r="U41" s="79"/>
    </row>
    <row r="42" spans="1:27" s="77" customFormat="1" ht="13.5" customHeight="1" x14ac:dyDescent="0.15">
      <c r="B42" s="368"/>
      <c r="C42" s="369"/>
      <c r="D42" s="369"/>
      <c r="E42" s="369"/>
      <c r="F42" s="369"/>
      <c r="G42" s="369"/>
      <c r="H42" s="369"/>
      <c r="I42" s="369"/>
      <c r="J42" s="369"/>
      <c r="K42" s="369"/>
      <c r="L42" s="369"/>
      <c r="M42" s="369"/>
      <c r="N42" s="369"/>
      <c r="O42" s="369"/>
      <c r="P42" s="369"/>
      <c r="Q42" s="369"/>
      <c r="R42" s="370"/>
      <c r="T42" s="79"/>
      <c r="U42" s="79"/>
    </row>
    <row r="43" spans="1:27" s="77" customFormat="1" ht="13.5" customHeight="1" x14ac:dyDescent="0.15">
      <c r="B43" s="368"/>
      <c r="C43" s="369"/>
      <c r="D43" s="369"/>
      <c r="E43" s="369"/>
      <c r="F43" s="369"/>
      <c r="G43" s="369"/>
      <c r="H43" s="369"/>
      <c r="I43" s="369"/>
      <c r="J43" s="369"/>
      <c r="K43" s="369"/>
      <c r="L43" s="369"/>
      <c r="M43" s="369"/>
      <c r="N43" s="369"/>
      <c r="O43" s="369"/>
      <c r="P43" s="369"/>
      <c r="Q43" s="369"/>
      <c r="R43" s="370"/>
      <c r="T43" s="79"/>
      <c r="U43" s="79"/>
    </row>
    <row r="44" spans="1:27" s="77" customFormat="1" ht="13.5" customHeight="1" x14ac:dyDescent="0.15">
      <c r="B44" s="368"/>
      <c r="C44" s="369"/>
      <c r="D44" s="369"/>
      <c r="E44" s="369"/>
      <c r="F44" s="369"/>
      <c r="G44" s="369"/>
      <c r="H44" s="369"/>
      <c r="I44" s="369"/>
      <c r="J44" s="369"/>
      <c r="K44" s="369"/>
      <c r="L44" s="369"/>
      <c r="M44" s="369"/>
      <c r="N44" s="369"/>
      <c r="O44" s="369"/>
      <c r="P44" s="369"/>
      <c r="Q44" s="369"/>
      <c r="R44" s="370"/>
      <c r="T44" s="79"/>
      <c r="U44" s="79"/>
    </row>
    <row r="45" spans="1:27" s="77" customFormat="1" ht="13.5" customHeight="1" x14ac:dyDescent="0.15">
      <c r="B45" s="368"/>
      <c r="C45" s="369"/>
      <c r="D45" s="369"/>
      <c r="E45" s="369"/>
      <c r="F45" s="369"/>
      <c r="G45" s="369"/>
      <c r="H45" s="369"/>
      <c r="I45" s="369"/>
      <c r="J45" s="369"/>
      <c r="K45" s="369"/>
      <c r="L45" s="369"/>
      <c r="M45" s="369"/>
      <c r="N45" s="369"/>
      <c r="O45" s="369"/>
      <c r="P45" s="369"/>
      <c r="Q45" s="369"/>
      <c r="R45" s="370"/>
      <c r="T45" s="79"/>
      <c r="U45" s="79"/>
    </row>
    <row r="46" spans="1:27" s="77" customFormat="1" ht="13.5" customHeight="1" thickBot="1" x14ac:dyDescent="0.2">
      <c r="B46" s="371"/>
      <c r="C46" s="372"/>
      <c r="D46" s="372"/>
      <c r="E46" s="372"/>
      <c r="F46" s="372"/>
      <c r="G46" s="372"/>
      <c r="H46" s="372"/>
      <c r="I46" s="372"/>
      <c r="J46" s="372"/>
      <c r="K46" s="372"/>
      <c r="L46" s="372"/>
      <c r="M46" s="372"/>
      <c r="N46" s="372"/>
      <c r="O46" s="372"/>
      <c r="P46" s="372"/>
      <c r="Q46" s="372"/>
      <c r="R46" s="373"/>
      <c r="T46" s="79"/>
      <c r="U46" s="79"/>
    </row>
    <row r="47" spans="1:27" s="77" customFormat="1" x14ac:dyDescent="0.15">
      <c r="B47" s="91"/>
      <c r="C47" s="91"/>
      <c r="D47" s="91"/>
      <c r="E47" s="91"/>
      <c r="F47" s="91"/>
      <c r="G47" s="91"/>
      <c r="H47" s="91"/>
      <c r="I47" s="91"/>
      <c r="J47" s="91"/>
      <c r="K47" s="91"/>
      <c r="L47" s="91"/>
      <c r="M47" s="91"/>
      <c r="N47" s="91"/>
      <c r="O47" s="91"/>
      <c r="P47" s="91"/>
      <c r="Q47" s="91"/>
      <c r="R47" s="91"/>
      <c r="T47" s="79"/>
      <c r="U47" s="79"/>
    </row>
    <row r="48" spans="1:27" s="77" customFormat="1" ht="18.75" customHeight="1" x14ac:dyDescent="0.15">
      <c r="B48" s="131" t="s">
        <v>7</v>
      </c>
      <c r="C48" s="131"/>
      <c r="D48" s="130"/>
      <c r="E48" s="130" t="s">
        <v>10</v>
      </c>
      <c r="F48" s="130"/>
      <c r="G48" s="130"/>
      <c r="H48" s="130"/>
      <c r="I48" s="130"/>
      <c r="J48" s="130"/>
      <c r="K48" s="130"/>
      <c r="L48" s="130"/>
      <c r="M48" s="130"/>
      <c r="N48" s="130"/>
      <c r="O48" s="130"/>
      <c r="P48" s="130"/>
      <c r="Q48" s="130"/>
      <c r="R48" s="130"/>
      <c r="T48" s="79"/>
      <c r="U48" s="79"/>
    </row>
    <row r="49" spans="1:27" s="77" customFormat="1" ht="3.75" customHeight="1" thickBot="1" x14ac:dyDescent="0.2">
      <c r="B49" s="150"/>
      <c r="C49" s="150"/>
      <c r="D49" s="150"/>
      <c r="E49" s="150"/>
      <c r="F49" s="150"/>
      <c r="G49" s="150"/>
      <c r="H49" s="150"/>
      <c r="I49" s="150"/>
      <c r="J49" s="150"/>
      <c r="K49" s="150"/>
      <c r="L49" s="150"/>
      <c r="M49" s="150"/>
      <c r="N49" s="150"/>
      <c r="O49" s="150"/>
      <c r="P49" s="150"/>
      <c r="Q49" s="150"/>
      <c r="R49" s="150"/>
      <c r="T49" s="79"/>
      <c r="U49" s="79"/>
    </row>
    <row r="50" spans="1:27" s="77" customFormat="1" ht="18.75" customHeight="1" thickBot="1" x14ac:dyDescent="0.2">
      <c r="B50" s="357" t="s">
        <v>8</v>
      </c>
      <c r="C50" s="357"/>
      <c r="D50" s="616"/>
      <c r="E50" s="618"/>
      <c r="F50" s="150"/>
      <c r="G50" s="357" t="s">
        <v>9</v>
      </c>
      <c r="H50" s="358"/>
      <c r="I50" s="616"/>
      <c r="J50" s="617"/>
      <c r="K50" s="617"/>
      <c r="L50" s="617"/>
      <c r="M50" s="617"/>
      <c r="N50" s="617"/>
      <c r="O50" s="617"/>
      <c r="P50" s="617"/>
      <c r="Q50" s="617"/>
      <c r="R50" s="618"/>
      <c r="T50" s="79"/>
      <c r="U50" s="79"/>
    </row>
    <row r="51" spans="1:27" s="77" customFormat="1" ht="3.75" customHeight="1" thickBot="1" x14ac:dyDescent="0.2">
      <c r="B51" s="150"/>
      <c r="C51" s="150"/>
      <c r="D51" s="150"/>
      <c r="E51" s="150"/>
      <c r="F51" s="150"/>
      <c r="G51" s="150"/>
      <c r="H51" s="150"/>
      <c r="I51" s="150"/>
      <c r="J51" s="150"/>
      <c r="K51" s="150"/>
      <c r="L51" s="150"/>
      <c r="M51" s="150"/>
      <c r="N51" s="150"/>
      <c r="O51" s="150"/>
      <c r="P51" s="150"/>
      <c r="Q51" s="150"/>
      <c r="R51" s="150"/>
      <c r="T51" s="79"/>
      <c r="U51" s="79"/>
    </row>
    <row r="52" spans="1:27" s="77" customFormat="1" ht="16.5" customHeight="1" thickBot="1" x14ac:dyDescent="0.2">
      <c r="A52" s="79"/>
      <c r="B52" s="357" t="s">
        <v>154</v>
      </c>
      <c r="C52" s="357"/>
      <c r="D52" s="619"/>
      <c r="E52" s="620"/>
      <c r="F52" s="95"/>
      <c r="G52" s="357" t="s">
        <v>155</v>
      </c>
      <c r="H52" s="358"/>
      <c r="I52" s="616"/>
      <c r="J52" s="617"/>
      <c r="K52" s="617"/>
      <c r="L52" s="617"/>
      <c r="M52" s="617"/>
      <c r="N52" s="617"/>
      <c r="O52" s="617"/>
      <c r="P52" s="617"/>
      <c r="Q52" s="617"/>
      <c r="R52" s="618"/>
      <c r="S52" s="79"/>
      <c r="T52" s="79"/>
      <c r="U52" s="79"/>
    </row>
    <row r="53" spans="1:27" s="79" customFormat="1" ht="3.75" customHeight="1" thickBot="1" x14ac:dyDescent="0.2">
      <c r="B53" s="95"/>
      <c r="C53" s="95"/>
      <c r="D53" s="95"/>
      <c r="E53" s="135"/>
      <c r="F53" s="95"/>
      <c r="G53" s="95"/>
      <c r="H53" s="95"/>
      <c r="I53" s="95"/>
      <c r="J53" s="95"/>
      <c r="K53" s="95"/>
      <c r="L53" s="95"/>
      <c r="M53" s="95"/>
      <c r="N53" s="95"/>
      <c r="O53" s="95"/>
      <c r="P53" s="95"/>
      <c r="Q53" s="95"/>
      <c r="R53" s="95"/>
      <c r="V53" s="77"/>
      <c r="W53" s="77"/>
      <c r="X53" s="77"/>
      <c r="Y53" s="77"/>
      <c r="Z53" s="77"/>
      <c r="AA53" s="77"/>
    </row>
    <row r="54" spans="1:27" s="77" customFormat="1" ht="13.5" customHeight="1" x14ac:dyDescent="0.15">
      <c r="B54" s="365"/>
      <c r="C54" s="366"/>
      <c r="D54" s="366"/>
      <c r="E54" s="366"/>
      <c r="F54" s="366"/>
      <c r="G54" s="366"/>
      <c r="H54" s="366"/>
      <c r="I54" s="366"/>
      <c r="J54" s="366"/>
      <c r="K54" s="366"/>
      <c r="L54" s="366"/>
      <c r="M54" s="366"/>
      <c r="N54" s="366"/>
      <c r="O54" s="366"/>
      <c r="P54" s="366"/>
      <c r="Q54" s="366"/>
      <c r="R54" s="367"/>
      <c r="T54" s="79"/>
      <c r="U54" s="79"/>
    </row>
    <row r="55" spans="1:27" s="77" customFormat="1" ht="13.5" customHeight="1" x14ac:dyDescent="0.15">
      <c r="B55" s="368"/>
      <c r="C55" s="369"/>
      <c r="D55" s="369"/>
      <c r="E55" s="369"/>
      <c r="F55" s="369"/>
      <c r="G55" s="369"/>
      <c r="H55" s="369"/>
      <c r="I55" s="369"/>
      <c r="J55" s="369"/>
      <c r="K55" s="369"/>
      <c r="L55" s="369"/>
      <c r="M55" s="369"/>
      <c r="N55" s="369"/>
      <c r="O55" s="369"/>
      <c r="P55" s="369"/>
      <c r="Q55" s="369"/>
      <c r="R55" s="370"/>
      <c r="T55" s="79"/>
      <c r="U55" s="79"/>
    </row>
    <row r="56" spans="1:27" s="77" customFormat="1" ht="13.5" customHeight="1" x14ac:dyDescent="0.15">
      <c r="B56" s="368"/>
      <c r="C56" s="369"/>
      <c r="D56" s="369"/>
      <c r="E56" s="369"/>
      <c r="F56" s="369"/>
      <c r="G56" s="369"/>
      <c r="H56" s="369"/>
      <c r="I56" s="369"/>
      <c r="J56" s="369"/>
      <c r="K56" s="369"/>
      <c r="L56" s="369"/>
      <c r="M56" s="369"/>
      <c r="N56" s="369"/>
      <c r="O56" s="369"/>
      <c r="P56" s="369"/>
      <c r="Q56" s="369"/>
      <c r="R56" s="370"/>
      <c r="T56" s="79"/>
      <c r="U56" s="79"/>
    </row>
    <row r="57" spans="1:27" s="77" customFormat="1" ht="13.5" customHeight="1" x14ac:dyDescent="0.15">
      <c r="B57" s="368"/>
      <c r="C57" s="369"/>
      <c r="D57" s="369"/>
      <c r="E57" s="369"/>
      <c r="F57" s="369"/>
      <c r="G57" s="369"/>
      <c r="H57" s="369"/>
      <c r="I57" s="369"/>
      <c r="J57" s="369"/>
      <c r="K57" s="369"/>
      <c r="L57" s="369"/>
      <c r="M57" s="369"/>
      <c r="N57" s="369"/>
      <c r="O57" s="369"/>
      <c r="P57" s="369"/>
      <c r="Q57" s="369"/>
      <c r="R57" s="370"/>
      <c r="T57" s="79"/>
      <c r="U57" s="79"/>
    </row>
    <row r="58" spans="1:27" s="77" customFormat="1" ht="13.5" customHeight="1" x14ac:dyDescent="0.15">
      <c r="B58" s="368"/>
      <c r="C58" s="369"/>
      <c r="D58" s="369"/>
      <c r="E58" s="369"/>
      <c r="F58" s="369"/>
      <c r="G58" s="369"/>
      <c r="H58" s="369"/>
      <c r="I58" s="369"/>
      <c r="J58" s="369"/>
      <c r="K58" s="369"/>
      <c r="L58" s="369"/>
      <c r="M58" s="369"/>
      <c r="N58" s="369"/>
      <c r="O58" s="369"/>
      <c r="P58" s="369"/>
      <c r="Q58" s="369"/>
      <c r="R58" s="370"/>
      <c r="T58" s="79"/>
      <c r="U58" s="79"/>
    </row>
    <row r="59" spans="1:27" s="77" customFormat="1" ht="13.5" customHeight="1" thickBot="1" x14ac:dyDescent="0.2">
      <c r="B59" s="371"/>
      <c r="C59" s="372"/>
      <c r="D59" s="372"/>
      <c r="E59" s="372"/>
      <c r="F59" s="372"/>
      <c r="G59" s="372"/>
      <c r="H59" s="372"/>
      <c r="I59" s="372"/>
      <c r="J59" s="372"/>
      <c r="K59" s="372"/>
      <c r="L59" s="372"/>
      <c r="M59" s="372"/>
      <c r="N59" s="372"/>
      <c r="O59" s="372"/>
      <c r="P59" s="372"/>
      <c r="Q59" s="372"/>
      <c r="R59" s="373"/>
      <c r="T59" s="79"/>
      <c r="U59" s="79"/>
    </row>
    <row r="60" spans="1:27" s="77" customFormat="1" x14ac:dyDescent="0.15">
      <c r="B60" s="91"/>
      <c r="C60" s="91"/>
      <c r="D60" s="91"/>
      <c r="E60" s="91"/>
      <c r="F60" s="91"/>
      <c r="G60" s="91"/>
      <c r="H60" s="91"/>
      <c r="I60" s="91"/>
      <c r="J60" s="91"/>
      <c r="K60" s="91"/>
      <c r="L60" s="91"/>
      <c r="M60" s="91"/>
      <c r="N60" s="91"/>
      <c r="O60" s="91"/>
      <c r="P60" s="91"/>
      <c r="Q60" s="91"/>
      <c r="R60" s="91"/>
      <c r="T60" s="79"/>
      <c r="U60" s="79"/>
    </row>
    <row r="61" spans="1:27" s="77" customFormat="1" ht="13.5" customHeight="1" x14ac:dyDescent="0.15">
      <c r="B61" s="364" t="s">
        <v>250</v>
      </c>
      <c r="C61" s="364"/>
      <c r="D61" s="364"/>
      <c r="E61" s="364"/>
      <c r="F61" s="364"/>
      <c r="G61" s="364"/>
      <c r="H61" s="364"/>
      <c r="I61" s="364"/>
      <c r="J61" s="364"/>
      <c r="K61" s="364"/>
      <c r="L61" s="364"/>
      <c r="M61" s="364"/>
      <c r="N61" s="364"/>
      <c r="O61" s="364"/>
      <c r="P61" s="364"/>
      <c r="Q61" s="364"/>
      <c r="R61" s="364"/>
      <c r="T61" s="79"/>
      <c r="U61" s="79"/>
    </row>
    <row r="62" spans="1:27" s="77" customFormat="1" ht="27" customHeight="1" x14ac:dyDescent="0.15">
      <c r="B62" s="364" t="s">
        <v>251</v>
      </c>
      <c r="C62" s="364"/>
      <c r="D62" s="364"/>
      <c r="E62" s="364"/>
      <c r="F62" s="364"/>
      <c r="G62" s="364"/>
      <c r="H62" s="364"/>
      <c r="I62" s="364"/>
      <c r="J62" s="364"/>
      <c r="K62" s="364"/>
      <c r="L62" s="364"/>
      <c r="M62" s="364"/>
      <c r="N62" s="364"/>
      <c r="O62" s="364"/>
      <c r="P62" s="364"/>
      <c r="Q62" s="364"/>
      <c r="R62" s="364"/>
      <c r="T62" s="79"/>
      <c r="U62" s="79"/>
    </row>
    <row r="63" spans="1:27" x14ac:dyDescent="0.15">
      <c r="B63" s="364" t="s">
        <v>252</v>
      </c>
      <c r="C63" s="364"/>
      <c r="D63" s="364"/>
      <c r="E63" s="364"/>
      <c r="F63" s="364"/>
      <c r="G63" s="364"/>
      <c r="H63" s="364"/>
      <c r="I63" s="364"/>
      <c r="J63" s="364"/>
      <c r="K63" s="364"/>
      <c r="L63" s="364"/>
      <c r="M63" s="364"/>
      <c r="N63" s="364"/>
      <c r="O63" s="364"/>
      <c r="P63" s="364"/>
      <c r="Q63" s="364"/>
      <c r="R63" s="364"/>
      <c r="V63" s="77"/>
      <c r="W63" s="77"/>
      <c r="X63" s="77"/>
      <c r="Y63" s="77"/>
      <c r="Z63" s="77"/>
      <c r="AA63" s="77"/>
    </row>
    <row r="64" spans="1:27" x14ac:dyDescent="0.15">
      <c r="V64" s="77"/>
      <c r="W64" s="77"/>
      <c r="X64" s="77"/>
      <c r="Y64" s="77"/>
      <c r="Z64" s="77"/>
      <c r="AA64" s="77"/>
    </row>
    <row r="65" spans="3:27" x14ac:dyDescent="0.15">
      <c r="V65" s="77"/>
      <c r="W65" s="77"/>
      <c r="X65" s="77"/>
      <c r="Y65" s="77"/>
      <c r="Z65" s="77"/>
      <c r="AA65" s="77"/>
    </row>
    <row r="66" spans="3:27" x14ac:dyDescent="0.15">
      <c r="V66" s="77"/>
      <c r="W66" s="77"/>
      <c r="X66" s="77"/>
      <c r="Y66" s="77"/>
      <c r="Z66" s="77"/>
      <c r="AA66" s="77"/>
    </row>
    <row r="67" spans="3:27" x14ac:dyDescent="0.15">
      <c r="V67" s="77"/>
      <c r="W67" s="77"/>
      <c r="X67" s="77"/>
      <c r="Y67" s="77"/>
      <c r="Z67" s="77"/>
      <c r="AA67" s="77"/>
    </row>
    <row r="68" spans="3:27" x14ac:dyDescent="0.15">
      <c r="C68" s="54"/>
      <c r="V68" s="77"/>
      <c r="W68" s="77"/>
      <c r="X68" s="77"/>
      <c r="Y68" s="77"/>
      <c r="Z68" s="77"/>
      <c r="AA68" s="77"/>
    </row>
    <row r="69" spans="3:27" x14ac:dyDescent="0.15">
      <c r="C69" s="54"/>
      <c r="V69" s="77"/>
      <c r="W69" s="77"/>
      <c r="X69" s="77"/>
      <c r="Y69" s="77"/>
      <c r="Z69" s="77"/>
      <c r="AA69" s="77"/>
    </row>
    <row r="70" spans="3:27" x14ac:dyDescent="0.15">
      <c r="C70" s="54"/>
    </row>
    <row r="71" spans="3:27" x14ac:dyDescent="0.15">
      <c r="C71" s="54"/>
    </row>
    <row r="72" spans="3:27" x14ac:dyDescent="0.15">
      <c r="C72" s="54"/>
    </row>
    <row r="73" spans="3:27" x14ac:dyDescent="0.15">
      <c r="C73" s="54"/>
    </row>
  </sheetData>
  <mergeCells count="39">
    <mergeCell ref="B62:R62"/>
    <mergeCell ref="B63:R63"/>
    <mergeCell ref="B50:C50"/>
    <mergeCell ref="G25:H25"/>
    <mergeCell ref="B25:C25"/>
    <mergeCell ref="G50:H50"/>
    <mergeCell ref="B37:C37"/>
    <mergeCell ref="B54:R59"/>
    <mergeCell ref="D27:E27"/>
    <mergeCell ref="G27:H27"/>
    <mergeCell ref="B39:C39"/>
    <mergeCell ref="D39:E39"/>
    <mergeCell ref="B27:C27"/>
    <mergeCell ref="B61:R61"/>
    <mergeCell ref="B52:C52"/>
    <mergeCell ref="D52:E52"/>
    <mergeCell ref="N7:R7"/>
    <mergeCell ref="N9:R9"/>
    <mergeCell ref="B29:R34"/>
    <mergeCell ref="B14:C14"/>
    <mergeCell ref="D14:E14"/>
    <mergeCell ref="B9:C9"/>
    <mergeCell ref="I27:R27"/>
    <mergeCell ref="G52:H52"/>
    <mergeCell ref="I52:R52"/>
    <mergeCell ref="B3:R3"/>
    <mergeCell ref="B16:R21"/>
    <mergeCell ref="B41:R46"/>
    <mergeCell ref="L7:M7"/>
    <mergeCell ref="L9:M9"/>
    <mergeCell ref="B7:C7"/>
    <mergeCell ref="D7:E7"/>
    <mergeCell ref="F7:G7"/>
    <mergeCell ref="D25:E25"/>
    <mergeCell ref="I25:R25"/>
    <mergeCell ref="D50:E50"/>
    <mergeCell ref="I50:R50"/>
    <mergeCell ref="H7:J7"/>
    <mergeCell ref="D9:J9"/>
  </mergeCells>
  <phoneticPr fontId="1"/>
  <dataValidations count="1">
    <dataValidation type="list" allowBlank="1" showInputMessage="1" showErrorMessage="1" sqref="E5">
      <formula1>$V$17:$V$17</formula1>
    </dataValidation>
  </dataValidations>
  <pageMargins left="0.39370078740157483" right="0.39370078740157483" top="0.59055118110236227" bottom="0.39370078740157483" header="0.31496062992125984" footer="0.19685039370078741"/>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136"/>
  <sheetViews>
    <sheetView workbookViewId="0">
      <selection activeCell="G7" sqref="G7"/>
    </sheetView>
  </sheetViews>
  <sheetFormatPr defaultRowHeight="13.5" x14ac:dyDescent="0.15"/>
  <sheetData>
    <row r="1" spans="1:9" x14ac:dyDescent="0.15">
      <c r="A1" t="s">
        <v>54</v>
      </c>
    </row>
    <row r="2" spans="1:9" x14ac:dyDescent="0.15">
      <c r="A2" s="20" t="s">
        <v>13</v>
      </c>
      <c r="B2" s="20" t="s">
        <v>31</v>
      </c>
      <c r="C2" s="860"/>
      <c r="D2" s="862" t="s">
        <v>44</v>
      </c>
      <c r="E2" s="863"/>
      <c r="F2" s="862" t="s">
        <v>34</v>
      </c>
      <c r="G2" s="863"/>
      <c r="H2" s="862" t="s">
        <v>43</v>
      </c>
      <c r="I2" s="863"/>
    </row>
    <row r="3" spans="1:9" x14ac:dyDescent="0.15">
      <c r="A3" s="36"/>
      <c r="B3" s="21" t="s">
        <v>32</v>
      </c>
      <c r="C3" s="861"/>
      <c r="D3" s="17" t="s">
        <v>45</v>
      </c>
      <c r="E3" s="19" t="s">
        <v>46</v>
      </c>
      <c r="F3" s="17" t="s">
        <v>45</v>
      </c>
      <c r="G3" s="22" t="s">
        <v>46</v>
      </c>
      <c r="H3" s="23" t="s">
        <v>47</v>
      </c>
      <c r="I3" s="22" t="s">
        <v>46</v>
      </c>
    </row>
    <row r="4" spans="1:9" x14ac:dyDescent="0.15">
      <c r="A4" s="39" t="s">
        <v>11</v>
      </c>
      <c r="B4" s="24">
        <v>0.33333333333333331</v>
      </c>
      <c r="C4" s="25"/>
      <c r="D4" s="10"/>
      <c r="E4" s="11"/>
      <c r="F4" s="12"/>
      <c r="G4" s="13"/>
      <c r="H4" s="12"/>
      <c r="I4" s="13"/>
    </row>
    <row r="5" spans="1:9" x14ac:dyDescent="0.15">
      <c r="A5" s="26" t="s">
        <v>12</v>
      </c>
      <c r="B5" s="24">
        <v>0.33680555555555558</v>
      </c>
      <c r="C5" s="25">
        <v>4</v>
      </c>
      <c r="D5" s="10" t="s">
        <v>50</v>
      </c>
      <c r="E5" s="11" t="s">
        <v>48</v>
      </c>
      <c r="F5" s="10" t="s">
        <v>55</v>
      </c>
      <c r="G5" s="32" t="s">
        <v>56</v>
      </c>
      <c r="H5" s="10" t="s">
        <v>57</v>
      </c>
      <c r="I5" s="32" t="s">
        <v>58</v>
      </c>
    </row>
    <row r="6" spans="1:9" x14ac:dyDescent="0.15">
      <c r="A6" s="28"/>
      <c r="B6" s="24">
        <v>0.34027777777777801</v>
      </c>
      <c r="C6" s="27">
        <v>3</v>
      </c>
      <c r="D6" s="14" t="s">
        <v>51</v>
      </c>
      <c r="E6" s="15" t="s">
        <v>49</v>
      </c>
      <c r="F6" s="14" t="s">
        <v>59</v>
      </c>
      <c r="G6" s="16" t="s">
        <v>60</v>
      </c>
      <c r="H6" s="14" t="s">
        <v>61</v>
      </c>
      <c r="I6" s="16" t="s">
        <v>62</v>
      </c>
    </row>
    <row r="7" spans="1:9" x14ac:dyDescent="0.15">
      <c r="A7" s="28"/>
      <c r="B7" s="24">
        <v>0.34375</v>
      </c>
      <c r="C7" s="27">
        <v>2</v>
      </c>
      <c r="D7" s="14" t="s">
        <v>52</v>
      </c>
      <c r="E7" s="15" t="s">
        <v>49</v>
      </c>
      <c r="F7" s="14" t="s">
        <v>63</v>
      </c>
      <c r="G7" s="16" t="s">
        <v>64</v>
      </c>
      <c r="H7" s="14" t="s">
        <v>65</v>
      </c>
      <c r="I7" s="16" t="s">
        <v>66</v>
      </c>
    </row>
    <row r="8" spans="1:9" x14ac:dyDescent="0.15">
      <c r="A8" s="28"/>
      <c r="B8" s="24">
        <v>0.34722222222222199</v>
      </c>
      <c r="C8" s="29">
        <v>1</v>
      </c>
      <c r="D8" s="17" t="s">
        <v>53</v>
      </c>
      <c r="E8" s="18" t="s">
        <v>49</v>
      </c>
      <c r="F8" s="17" t="s">
        <v>67</v>
      </c>
      <c r="G8" s="19" t="s">
        <v>68</v>
      </c>
      <c r="H8" s="17" t="s">
        <v>69</v>
      </c>
      <c r="I8" s="19" t="s">
        <v>70</v>
      </c>
    </row>
    <row r="9" spans="1:9" x14ac:dyDescent="0.15">
      <c r="A9" s="28"/>
      <c r="B9" s="24">
        <v>0.35069444444444497</v>
      </c>
      <c r="C9" s="30"/>
      <c r="D9" s="28"/>
      <c r="E9" s="28"/>
      <c r="F9" s="30"/>
      <c r="G9" s="28"/>
      <c r="H9" s="30"/>
      <c r="I9" s="30"/>
    </row>
    <row r="10" spans="1:9" x14ac:dyDescent="0.15">
      <c r="A10" s="28"/>
      <c r="B10" s="24">
        <v>0.35416666666666702</v>
      </c>
      <c r="C10" s="30"/>
      <c r="D10" s="28"/>
      <c r="E10" s="28"/>
      <c r="F10" s="30"/>
      <c r="G10" s="28"/>
      <c r="H10" s="30"/>
      <c r="I10" s="30"/>
    </row>
    <row r="11" spans="1:9" x14ac:dyDescent="0.15">
      <c r="A11" s="28"/>
      <c r="B11" s="24">
        <v>0.35763888888888901</v>
      </c>
      <c r="C11" s="28"/>
      <c r="D11" s="28"/>
      <c r="E11" s="28"/>
      <c r="F11" s="30"/>
      <c r="G11" s="28"/>
      <c r="H11" s="30"/>
      <c r="I11" s="30"/>
    </row>
    <row r="12" spans="1:9" x14ac:dyDescent="0.15">
      <c r="A12" s="28"/>
      <c r="B12" s="24">
        <v>0.36111111111111099</v>
      </c>
      <c r="C12" s="28"/>
      <c r="D12" s="28"/>
      <c r="E12" s="28"/>
      <c r="F12" s="30"/>
      <c r="G12" s="28"/>
      <c r="H12" s="30"/>
      <c r="I12" s="30"/>
    </row>
    <row r="13" spans="1:9" x14ac:dyDescent="0.15">
      <c r="A13" s="28"/>
      <c r="B13" s="24">
        <v>0.36458333333333398</v>
      </c>
      <c r="C13" s="28"/>
      <c r="D13" s="28"/>
      <c r="E13" s="28"/>
      <c r="F13" s="30"/>
      <c r="G13" s="28"/>
      <c r="H13" s="30"/>
      <c r="I13" s="30"/>
    </row>
    <row r="14" spans="1:9" x14ac:dyDescent="0.15">
      <c r="A14" s="28"/>
      <c r="B14" s="24">
        <v>0.36805555555555602</v>
      </c>
      <c r="C14" s="28"/>
      <c r="D14" s="28"/>
      <c r="E14" s="28"/>
      <c r="F14" s="30"/>
      <c r="G14" s="28"/>
      <c r="H14" s="30"/>
      <c r="I14" s="30"/>
    </row>
    <row r="15" spans="1:9" x14ac:dyDescent="0.15">
      <c r="A15" s="28"/>
      <c r="B15" s="24">
        <v>0.37152777777777801</v>
      </c>
      <c r="C15" s="28"/>
      <c r="D15" s="28"/>
      <c r="E15" s="28"/>
      <c r="F15" s="28"/>
      <c r="G15" s="28"/>
      <c r="H15" s="28"/>
      <c r="I15" s="28"/>
    </row>
    <row r="16" spans="1:9" x14ac:dyDescent="0.15">
      <c r="A16" s="28"/>
      <c r="B16" s="24">
        <v>0.375</v>
      </c>
      <c r="C16" s="28"/>
      <c r="D16" s="28"/>
      <c r="E16" s="28"/>
      <c r="F16" s="28"/>
      <c r="G16" s="28"/>
      <c r="H16" s="28"/>
      <c r="I16" s="28"/>
    </row>
    <row r="17" spans="1:9" x14ac:dyDescent="0.15">
      <c r="A17" s="28"/>
      <c r="B17" s="24">
        <v>0.37847222222222299</v>
      </c>
      <c r="C17" s="28"/>
      <c r="D17" s="28"/>
      <c r="E17" s="28"/>
      <c r="F17" s="28"/>
      <c r="G17" s="28"/>
      <c r="H17" s="28"/>
      <c r="I17" s="28"/>
    </row>
    <row r="18" spans="1:9" x14ac:dyDescent="0.15">
      <c r="A18" s="28"/>
      <c r="B18" s="24">
        <v>0.38194444444444497</v>
      </c>
      <c r="C18" s="28"/>
      <c r="D18" s="28"/>
      <c r="E18" s="28"/>
      <c r="F18" s="28"/>
      <c r="G18" s="28"/>
      <c r="H18" s="28"/>
      <c r="I18" s="28"/>
    </row>
    <row r="19" spans="1:9" x14ac:dyDescent="0.15">
      <c r="A19" s="28"/>
      <c r="B19" s="24">
        <v>0.38541666666666702</v>
      </c>
      <c r="C19" s="28"/>
      <c r="D19" s="28"/>
      <c r="E19" s="28"/>
      <c r="F19" s="28"/>
      <c r="G19" s="28"/>
      <c r="H19" s="28"/>
      <c r="I19" s="28"/>
    </row>
    <row r="20" spans="1:9" x14ac:dyDescent="0.15">
      <c r="A20" s="28"/>
      <c r="B20" s="24">
        <v>0.38888888888889001</v>
      </c>
      <c r="C20" s="28"/>
      <c r="D20" s="28"/>
      <c r="E20" s="28"/>
      <c r="F20" s="28"/>
      <c r="G20" s="28"/>
      <c r="H20" s="28"/>
      <c r="I20" s="28"/>
    </row>
    <row r="21" spans="1:9" x14ac:dyDescent="0.15">
      <c r="A21" s="28"/>
      <c r="B21" s="24">
        <v>0.39236111111111199</v>
      </c>
      <c r="C21" s="28"/>
      <c r="D21" s="28"/>
      <c r="E21" s="28"/>
      <c r="F21" s="28"/>
      <c r="G21" s="28"/>
      <c r="H21" s="28"/>
      <c r="I21" s="28"/>
    </row>
    <row r="22" spans="1:9" x14ac:dyDescent="0.15">
      <c r="A22" s="28"/>
      <c r="B22" s="24">
        <v>0.39583333333333398</v>
      </c>
      <c r="C22" s="28"/>
      <c r="D22" s="28"/>
      <c r="E22" s="28"/>
      <c r="F22" s="28"/>
      <c r="G22" s="28"/>
      <c r="H22" s="28"/>
      <c r="I22" s="28"/>
    </row>
    <row r="23" spans="1:9" x14ac:dyDescent="0.15">
      <c r="A23" s="28"/>
      <c r="B23" s="24">
        <v>0.39930555555555602</v>
      </c>
      <c r="C23" s="28"/>
      <c r="D23" s="28"/>
      <c r="E23" s="28"/>
      <c r="F23" s="28"/>
      <c r="G23" s="28"/>
      <c r="H23" s="28"/>
      <c r="I23" s="28"/>
    </row>
    <row r="24" spans="1:9" x14ac:dyDescent="0.15">
      <c r="A24" s="28"/>
      <c r="B24" s="24">
        <v>0.40277777777777901</v>
      </c>
      <c r="C24" s="28"/>
      <c r="D24" s="28"/>
      <c r="E24" s="28"/>
      <c r="F24" s="28"/>
      <c r="G24" s="28"/>
      <c r="H24" s="28"/>
      <c r="I24" s="28"/>
    </row>
    <row r="25" spans="1:9" x14ac:dyDescent="0.15">
      <c r="A25" s="28"/>
      <c r="B25" s="24">
        <v>0.406250000000001</v>
      </c>
      <c r="C25" s="28"/>
      <c r="D25" s="28"/>
      <c r="E25" s="28"/>
      <c r="F25" s="28"/>
      <c r="G25" s="28"/>
      <c r="H25" s="28"/>
      <c r="I25" s="28"/>
    </row>
    <row r="26" spans="1:9" x14ac:dyDescent="0.15">
      <c r="A26" s="28"/>
      <c r="B26" s="24">
        <v>0.40972222222222299</v>
      </c>
      <c r="C26" s="28"/>
      <c r="D26" s="28"/>
      <c r="E26" s="28"/>
      <c r="F26" s="28"/>
      <c r="G26" s="28"/>
      <c r="H26" s="28"/>
      <c r="I26" s="28"/>
    </row>
    <row r="27" spans="1:9" x14ac:dyDescent="0.15">
      <c r="A27" s="28"/>
      <c r="B27" s="24">
        <v>0.41319444444444497</v>
      </c>
      <c r="C27" s="28"/>
      <c r="D27" s="28"/>
      <c r="E27" s="28"/>
      <c r="F27" s="28"/>
      <c r="G27" s="28"/>
      <c r="H27" s="28"/>
      <c r="I27" s="28"/>
    </row>
    <row r="28" spans="1:9" x14ac:dyDescent="0.15">
      <c r="A28" s="28"/>
      <c r="B28" s="24">
        <v>0.41666666666666802</v>
      </c>
      <c r="C28" s="28"/>
      <c r="D28" s="28"/>
      <c r="E28" s="28"/>
      <c r="F28" s="28"/>
      <c r="G28" s="28"/>
      <c r="H28" s="28"/>
      <c r="I28" s="28"/>
    </row>
    <row r="29" spans="1:9" x14ac:dyDescent="0.15">
      <c r="A29" s="28"/>
      <c r="B29" s="24">
        <v>0.42013888888889001</v>
      </c>
      <c r="C29" s="28"/>
      <c r="D29" s="28"/>
      <c r="E29" s="28"/>
      <c r="F29" s="28"/>
      <c r="G29" s="28"/>
      <c r="H29" s="28"/>
      <c r="I29" s="28"/>
    </row>
    <row r="30" spans="1:9" x14ac:dyDescent="0.15">
      <c r="A30" s="28"/>
      <c r="B30" s="24">
        <v>0.42361111111111199</v>
      </c>
      <c r="C30" s="28"/>
      <c r="D30" s="28"/>
      <c r="E30" s="28"/>
      <c r="F30" s="28"/>
      <c r="G30" s="28"/>
      <c r="H30" s="28"/>
      <c r="I30" s="28"/>
    </row>
    <row r="31" spans="1:9" x14ac:dyDescent="0.15">
      <c r="A31" s="28"/>
      <c r="B31" s="24">
        <v>0.42708333333333398</v>
      </c>
      <c r="C31" s="28"/>
      <c r="D31" s="28"/>
      <c r="E31" s="28"/>
      <c r="F31" s="28"/>
      <c r="G31" s="28"/>
      <c r="H31" s="28"/>
      <c r="I31" s="28"/>
    </row>
    <row r="32" spans="1:9" x14ac:dyDescent="0.15">
      <c r="A32" s="28"/>
      <c r="B32" s="24">
        <v>0.43055555555555702</v>
      </c>
      <c r="C32" s="28"/>
      <c r="D32" s="28"/>
      <c r="E32" s="28"/>
      <c r="F32" s="28"/>
      <c r="G32" s="28"/>
      <c r="H32" s="28"/>
      <c r="I32" s="28"/>
    </row>
    <row r="33" spans="1:9" x14ac:dyDescent="0.15">
      <c r="A33" s="28"/>
      <c r="B33" s="24">
        <v>0.43402777777777901</v>
      </c>
      <c r="C33" s="28"/>
      <c r="D33" s="28"/>
      <c r="E33" s="28"/>
      <c r="F33" s="28"/>
      <c r="G33" s="28"/>
      <c r="H33" s="28"/>
      <c r="I33" s="28"/>
    </row>
    <row r="34" spans="1:9" x14ac:dyDescent="0.15">
      <c r="A34" s="28"/>
      <c r="B34" s="24">
        <v>0.437500000000001</v>
      </c>
      <c r="C34" s="28"/>
      <c r="D34" s="28"/>
      <c r="E34" s="28"/>
      <c r="F34" s="28"/>
      <c r="G34" s="28"/>
      <c r="H34" s="28"/>
      <c r="I34" s="28"/>
    </row>
    <row r="35" spans="1:9" x14ac:dyDescent="0.15">
      <c r="A35" s="28"/>
      <c r="B35" s="24">
        <v>0.44097222222222299</v>
      </c>
      <c r="C35" s="28"/>
      <c r="D35" s="28"/>
      <c r="E35" s="28"/>
      <c r="F35" s="28"/>
      <c r="G35" s="28"/>
      <c r="H35" s="28"/>
      <c r="I35" s="28"/>
    </row>
    <row r="36" spans="1:9" x14ac:dyDescent="0.15">
      <c r="A36" s="28"/>
      <c r="B36" s="24">
        <v>0.44444444444444497</v>
      </c>
      <c r="C36" s="28"/>
      <c r="D36" s="28"/>
      <c r="E36" s="28"/>
      <c r="F36" s="28"/>
      <c r="G36" s="28"/>
      <c r="H36" s="28"/>
      <c r="I36" s="28"/>
    </row>
    <row r="37" spans="1:9" x14ac:dyDescent="0.15">
      <c r="A37" s="28"/>
      <c r="B37" s="24">
        <v>0.44791666666666802</v>
      </c>
      <c r="C37" s="28"/>
      <c r="D37" s="28"/>
      <c r="E37" s="28"/>
      <c r="F37" s="28"/>
      <c r="G37" s="28"/>
      <c r="H37" s="28"/>
      <c r="I37" s="28"/>
    </row>
    <row r="38" spans="1:9" x14ac:dyDescent="0.15">
      <c r="A38" s="28"/>
      <c r="B38" s="24">
        <v>0.45138888888889001</v>
      </c>
      <c r="C38" s="28"/>
      <c r="D38" s="28"/>
      <c r="E38" s="28"/>
      <c r="F38" s="28"/>
      <c r="G38" s="28"/>
      <c r="H38" s="28"/>
      <c r="I38" s="28"/>
    </row>
    <row r="39" spans="1:9" x14ac:dyDescent="0.15">
      <c r="A39" s="28"/>
      <c r="B39" s="24">
        <v>0.45486111111111199</v>
      </c>
      <c r="C39" s="28"/>
      <c r="D39" s="28"/>
      <c r="E39" s="28"/>
      <c r="F39" s="28"/>
      <c r="G39" s="28"/>
      <c r="H39" s="28"/>
      <c r="I39" s="28"/>
    </row>
    <row r="40" spans="1:9" x14ac:dyDescent="0.15">
      <c r="A40" s="28"/>
      <c r="B40" s="24">
        <v>0.45833333333333498</v>
      </c>
      <c r="C40" s="28"/>
      <c r="D40" s="28"/>
      <c r="E40" s="28"/>
      <c r="F40" s="28"/>
      <c r="G40" s="28"/>
      <c r="H40" s="28"/>
      <c r="I40" s="28"/>
    </row>
    <row r="41" spans="1:9" x14ac:dyDescent="0.15">
      <c r="A41" s="28"/>
      <c r="B41" s="24">
        <v>0.46180555555555702</v>
      </c>
      <c r="C41" s="28"/>
      <c r="D41" s="28"/>
      <c r="E41" s="28"/>
      <c r="F41" s="28"/>
      <c r="G41" s="28"/>
      <c r="H41" s="28"/>
      <c r="I41" s="28"/>
    </row>
    <row r="42" spans="1:9" x14ac:dyDescent="0.15">
      <c r="A42" s="28"/>
      <c r="B42" s="24">
        <v>0.46527777777777901</v>
      </c>
      <c r="C42" s="28"/>
      <c r="D42" s="28"/>
      <c r="E42" s="28"/>
      <c r="F42" s="28"/>
      <c r="G42" s="28"/>
      <c r="H42" s="28"/>
      <c r="I42" s="28"/>
    </row>
    <row r="43" spans="1:9" x14ac:dyDescent="0.15">
      <c r="A43" s="28"/>
      <c r="B43" s="24">
        <v>0.468750000000001</v>
      </c>
      <c r="C43" s="28"/>
      <c r="D43" s="28"/>
      <c r="E43" s="28"/>
      <c r="F43" s="28"/>
      <c r="G43" s="28"/>
      <c r="H43" s="28"/>
      <c r="I43" s="28"/>
    </row>
    <row r="44" spans="1:9" x14ac:dyDescent="0.15">
      <c r="A44" s="28"/>
      <c r="B44" s="24">
        <v>0.47222222222222399</v>
      </c>
      <c r="C44" s="28"/>
      <c r="D44" s="28"/>
      <c r="E44" s="28"/>
      <c r="F44" s="28"/>
      <c r="G44" s="28"/>
      <c r="H44" s="28"/>
      <c r="I44" s="28"/>
    </row>
    <row r="45" spans="1:9" x14ac:dyDescent="0.15">
      <c r="A45" s="28"/>
      <c r="B45" s="24">
        <v>0.47569444444444597</v>
      </c>
      <c r="C45" s="28"/>
      <c r="D45" s="28"/>
      <c r="E45" s="28"/>
      <c r="F45" s="28"/>
      <c r="G45" s="28"/>
      <c r="H45" s="28"/>
      <c r="I45" s="28"/>
    </row>
    <row r="46" spans="1:9" x14ac:dyDescent="0.15">
      <c r="A46" s="28"/>
      <c r="B46" s="24">
        <v>0.47916666666666802</v>
      </c>
      <c r="C46" s="28"/>
      <c r="D46" s="28"/>
      <c r="E46" s="28"/>
      <c r="F46" s="28"/>
      <c r="G46" s="28"/>
      <c r="H46" s="28"/>
      <c r="I46" s="28"/>
    </row>
    <row r="47" spans="1:9" x14ac:dyDescent="0.15">
      <c r="A47" s="28"/>
      <c r="B47" s="24">
        <v>0.48263888888889001</v>
      </c>
      <c r="C47" s="28"/>
      <c r="D47" s="28"/>
      <c r="E47" s="28"/>
      <c r="F47" s="28"/>
      <c r="G47" s="28"/>
      <c r="H47" s="28"/>
      <c r="I47" s="28"/>
    </row>
    <row r="48" spans="1:9" x14ac:dyDescent="0.15">
      <c r="A48" s="28"/>
      <c r="B48" s="24">
        <v>0.48611111111111299</v>
      </c>
      <c r="C48" s="28"/>
      <c r="D48" s="28"/>
      <c r="E48" s="28"/>
      <c r="F48" s="28"/>
      <c r="G48" s="28"/>
      <c r="H48" s="28"/>
      <c r="I48" s="28"/>
    </row>
    <row r="49" spans="1:9" x14ac:dyDescent="0.15">
      <c r="A49" s="28"/>
      <c r="B49" s="24">
        <v>0.48958333333333498</v>
      </c>
      <c r="C49" s="28"/>
      <c r="D49" s="28"/>
      <c r="E49" s="28"/>
      <c r="F49" s="28"/>
      <c r="G49" s="28"/>
      <c r="H49" s="28"/>
      <c r="I49" s="28"/>
    </row>
    <row r="50" spans="1:9" x14ac:dyDescent="0.15">
      <c r="A50" s="28"/>
      <c r="B50" s="24">
        <v>0.49305555555555702</v>
      </c>
      <c r="C50" s="28"/>
      <c r="D50" s="28"/>
      <c r="E50" s="28"/>
      <c r="F50" s="28"/>
      <c r="G50" s="28"/>
      <c r="H50" s="28"/>
      <c r="I50" s="28"/>
    </row>
    <row r="51" spans="1:9" x14ac:dyDescent="0.15">
      <c r="A51" s="28"/>
      <c r="B51" s="24">
        <v>0.49652777777777901</v>
      </c>
      <c r="C51" s="28"/>
      <c r="D51" s="28"/>
      <c r="E51" s="28"/>
      <c r="F51" s="28"/>
      <c r="G51" s="28"/>
      <c r="H51" s="28"/>
      <c r="I51" s="28"/>
    </row>
    <row r="52" spans="1:9" x14ac:dyDescent="0.15">
      <c r="A52" s="28"/>
      <c r="B52" s="24">
        <v>0.500000000000002</v>
      </c>
      <c r="C52" s="28"/>
      <c r="D52" s="28"/>
      <c r="E52" s="28"/>
      <c r="F52" s="28"/>
      <c r="G52" s="28"/>
      <c r="H52" s="28"/>
      <c r="I52" s="28"/>
    </row>
    <row r="53" spans="1:9" x14ac:dyDescent="0.15">
      <c r="A53" s="28"/>
      <c r="B53" s="24">
        <v>0.50347222222222399</v>
      </c>
      <c r="C53" s="28"/>
      <c r="D53" s="28"/>
      <c r="E53" s="28"/>
      <c r="F53" s="28"/>
      <c r="G53" s="28"/>
      <c r="H53" s="28"/>
      <c r="I53" s="28"/>
    </row>
    <row r="54" spans="1:9" x14ac:dyDescent="0.15">
      <c r="A54" s="28"/>
      <c r="B54" s="24">
        <v>0.50694444444444597</v>
      </c>
      <c r="C54" s="28"/>
      <c r="D54" s="28"/>
      <c r="E54" s="28"/>
      <c r="F54" s="28"/>
      <c r="G54" s="28"/>
      <c r="H54" s="28"/>
      <c r="I54" s="28"/>
    </row>
    <row r="55" spans="1:9" x14ac:dyDescent="0.15">
      <c r="A55" s="28"/>
      <c r="B55" s="24">
        <v>0.51041666666666896</v>
      </c>
      <c r="C55" s="28"/>
      <c r="D55" s="28"/>
      <c r="E55" s="28"/>
      <c r="F55" s="28"/>
      <c r="G55" s="28"/>
      <c r="H55" s="28"/>
      <c r="I55" s="28"/>
    </row>
    <row r="56" spans="1:9" x14ac:dyDescent="0.15">
      <c r="A56" s="28"/>
      <c r="B56" s="24">
        <v>0.51388888888889095</v>
      </c>
      <c r="C56" s="28"/>
      <c r="D56" s="28"/>
      <c r="E56" s="28"/>
      <c r="F56" s="28"/>
      <c r="G56" s="28"/>
      <c r="H56" s="28"/>
      <c r="I56" s="28"/>
    </row>
    <row r="57" spans="1:9" x14ac:dyDescent="0.15">
      <c r="A57" s="28"/>
      <c r="B57" s="24">
        <v>0.51736111111111305</v>
      </c>
      <c r="C57" s="28"/>
      <c r="D57" s="28"/>
      <c r="E57" s="28"/>
      <c r="F57" s="28"/>
      <c r="G57" s="28"/>
      <c r="H57" s="28"/>
      <c r="I57" s="28"/>
    </row>
    <row r="58" spans="1:9" x14ac:dyDescent="0.15">
      <c r="A58" s="28"/>
      <c r="B58" s="24">
        <v>0.52083333333333504</v>
      </c>
      <c r="C58" s="28"/>
      <c r="D58" s="28"/>
      <c r="E58" s="28"/>
      <c r="F58" s="28"/>
      <c r="G58" s="28"/>
      <c r="H58" s="28"/>
      <c r="I58" s="28"/>
    </row>
    <row r="59" spans="1:9" x14ac:dyDescent="0.15">
      <c r="A59" s="28"/>
      <c r="B59" s="24">
        <v>0.52430555555555802</v>
      </c>
      <c r="C59" s="28"/>
      <c r="D59" s="28"/>
      <c r="E59" s="28"/>
      <c r="F59" s="28"/>
      <c r="G59" s="28"/>
      <c r="H59" s="28"/>
      <c r="I59" s="28"/>
    </row>
    <row r="60" spans="1:9" x14ac:dyDescent="0.15">
      <c r="A60" s="28"/>
      <c r="B60" s="24">
        <v>0.52777777777778001</v>
      </c>
      <c r="C60" s="28"/>
      <c r="D60" s="28"/>
      <c r="E60" s="28"/>
      <c r="F60" s="28"/>
      <c r="G60" s="28"/>
      <c r="H60" s="28"/>
      <c r="I60" s="28"/>
    </row>
    <row r="61" spans="1:9" x14ac:dyDescent="0.15">
      <c r="A61" s="28"/>
      <c r="B61" s="24">
        <v>0.531250000000002</v>
      </c>
      <c r="C61" s="28"/>
      <c r="D61" s="28"/>
      <c r="E61" s="28"/>
      <c r="F61" s="28"/>
      <c r="G61" s="28"/>
      <c r="H61" s="28"/>
      <c r="I61" s="28"/>
    </row>
    <row r="62" spans="1:9" x14ac:dyDescent="0.15">
      <c r="A62" s="28"/>
      <c r="B62" s="24">
        <v>0.53472222222222399</v>
      </c>
      <c r="C62" s="28"/>
      <c r="D62" s="28"/>
      <c r="E62" s="28"/>
      <c r="F62" s="28"/>
      <c r="G62" s="28"/>
      <c r="H62" s="28"/>
      <c r="I62" s="28"/>
    </row>
    <row r="63" spans="1:9" x14ac:dyDescent="0.15">
      <c r="A63" s="28"/>
      <c r="B63" s="24">
        <v>0.53819444444444697</v>
      </c>
      <c r="C63" s="28"/>
      <c r="D63" s="28"/>
      <c r="E63" s="28"/>
      <c r="F63" s="28"/>
      <c r="G63" s="28"/>
      <c r="H63" s="28"/>
      <c r="I63" s="28"/>
    </row>
    <row r="64" spans="1:9" x14ac:dyDescent="0.15">
      <c r="A64" s="28"/>
      <c r="B64" s="24">
        <v>0.54166666666666896</v>
      </c>
      <c r="C64" s="28"/>
      <c r="D64" s="28"/>
      <c r="E64" s="28"/>
      <c r="F64" s="28"/>
      <c r="G64" s="28"/>
      <c r="H64" s="28"/>
      <c r="I64" s="28"/>
    </row>
    <row r="65" spans="1:9" x14ac:dyDescent="0.15">
      <c r="A65" s="28"/>
      <c r="B65" s="24">
        <v>0.54513888888889095</v>
      </c>
      <c r="C65" s="28"/>
      <c r="D65" s="28"/>
      <c r="E65" s="28"/>
      <c r="F65" s="28"/>
      <c r="G65" s="28"/>
      <c r="H65" s="28"/>
      <c r="I65" s="28"/>
    </row>
    <row r="66" spans="1:9" x14ac:dyDescent="0.15">
      <c r="A66" s="28"/>
      <c r="B66" s="24">
        <v>0.54861111111111305</v>
      </c>
      <c r="C66" s="28"/>
      <c r="D66" s="28"/>
      <c r="E66" s="28"/>
      <c r="F66" s="28"/>
      <c r="G66" s="28"/>
      <c r="H66" s="28"/>
      <c r="I66" s="28"/>
    </row>
    <row r="67" spans="1:9" x14ac:dyDescent="0.15">
      <c r="A67" s="28"/>
      <c r="B67" s="24">
        <v>0.55208333333333603</v>
      </c>
      <c r="C67" s="28"/>
      <c r="D67" s="28"/>
      <c r="E67" s="28"/>
      <c r="F67" s="28"/>
      <c r="G67" s="28"/>
      <c r="H67" s="28"/>
      <c r="I67" s="28"/>
    </row>
    <row r="68" spans="1:9" x14ac:dyDescent="0.15">
      <c r="A68" s="28"/>
      <c r="B68" s="24">
        <v>0.55555555555555802</v>
      </c>
      <c r="C68" s="28"/>
      <c r="D68" s="28"/>
      <c r="E68" s="28"/>
      <c r="F68" s="28"/>
      <c r="G68" s="28"/>
      <c r="H68" s="28"/>
      <c r="I68" s="28"/>
    </row>
    <row r="69" spans="1:9" x14ac:dyDescent="0.15">
      <c r="A69" s="28"/>
      <c r="B69" s="24">
        <v>0.55902777777778001</v>
      </c>
      <c r="C69" s="28"/>
      <c r="D69" s="28"/>
      <c r="E69" s="28"/>
      <c r="F69" s="28"/>
      <c r="G69" s="28"/>
      <c r="H69" s="28"/>
      <c r="I69" s="28"/>
    </row>
    <row r="70" spans="1:9" x14ac:dyDescent="0.15">
      <c r="A70" s="28"/>
      <c r="B70" s="24">
        <v>0.562500000000003</v>
      </c>
      <c r="C70" s="28"/>
      <c r="D70" s="28"/>
      <c r="E70" s="28"/>
      <c r="F70" s="28"/>
      <c r="G70" s="28"/>
      <c r="H70" s="28"/>
      <c r="I70" s="28"/>
    </row>
    <row r="71" spans="1:9" x14ac:dyDescent="0.15">
      <c r="A71" s="28"/>
      <c r="B71" s="24">
        <v>0.56597222222222499</v>
      </c>
      <c r="C71" s="28"/>
      <c r="D71" s="28"/>
      <c r="E71" s="28"/>
      <c r="F71" s="28"/>
      <c r="G71" s="28"/>
      <c r="H71" s="28"/>
      <c r="I71" s="28"/>
    </row>
    <row r="72" spans="1:9" x14ac:dyDescent="0.15">
      <c r="A72" s="28"/>
      <c r="B72" s="24">
        <v>0.56944444444444697</v>
      </c>
      <c r="C72" s="28"/>
      <c r="D72" s="28"/>
      <c r="E72" s="28"/>
      <c r="F72" s="28"/>
      <c r="G72" s="28"/>
      <c r="H72" s="28"/>
      <c r="I72" s="28"/>
    </row>
    <row r="73" spans="1:9" x14ac:dyDescent="0.15">
      <c r="A73" s="28"/>
      <c r="B73" s="24">
        <v>0.57291666666666896</v>
      </c>
      <c r="C73" s="28"/>
      <c r="D73" s="28"/>
      <c r="E73" s="28"/>
      <c r="F73" s="28"/>
      <c r="G73" s="28"/>
      <c r="H73" s="28"/>
      <c r="I73" s="28"/>
    </row>
    <row r="74" spans="1:9" x14ac:dyDescent="0.15">
      <c r="A74" s="28"/>
      <c r="B74" s="24">
        <v>0.57638888888889195</v>
      </c>
      <c r="C74" s="28"/>
      <c r="D74" s="28"/>
      <c r="E74" s="28"/>
      <c r="F74" s="28"/>
      <c r="G74" s="28"/>
      <c r="H74" s="28"/>
      <c r="I74" s="28"/>
    </row>
    <row r="75" spans="1:9" x14ac:dyDescent="0.15">
      <c r="A75" s="28"/>
      <c r="B75" s="24">
        <v>0.57986111111111405</v>
      </c>
      <c r="C75" s="28"/>
      <c r="D75" s="28"/>
      <c r="E75" s="28"/>
      <c r="F75" s="28"/>
      <c r="G75" s="28"/>
      <c r="H75" s="28"/>
      <c r="I75" s="28"/>
    </row>
    <row r="76" spans="1:9" x14ac:dyDescent="0.15">
      <c r="A76" s="28"/>
      <c r="B76" s="24">
        <v>0.58333333333333603</v>
      </c>
      <c r="C76" s="28"/>
      <c r="D76" s="28"/>
      <c r="E76" s="28"/>
      <c r="F76" s="28"/>
      <c r="G76" s="28"/>
      <c r="H76" s="28"/>
      <c r="I76" s="28"/>
    </row>
    <row r="77" spans="1:9" x14ac:dyDescent="0.15">
      <c r="A77" s="28"/>
      <c r="B77" s="24">
        <v>0.58680555555555802</v>
      </c>
      <c r="C77" s="28"/>
      <c r="D77" s="28"/>
      <c r="E77" s="28"/>
      <c r="F77" s="28"/>
      <c r="G77" s="28"/>
      <c r="H77" s="28"/>
      <c r="I77" s="28"/>
    </row>
    <row r="78" spans="1:9" x14ac:dyDescent="0.15">
      <c r="A78" s="28"/>
      <c r="B78" s="24">
        <v>0.59027777777778101</v>
      </c>
      <c r="C78" s="28"/>
      <c r="D78" s="28"/>
      <c r="E78" s="28"/>
      <c r="F78" s="28"/>
      <c r="G78" s="28"/>
      <c r="H78" s="28"/>
      <c r="I78" s="28"/>
    </row>
    <row r="79" spans="1:9" x14ac:dyDescent="0.15">
      <c r="A79" s="28"/>
      <c r="B79" s="24">
        <v>0.593750000000003</v>
      </c>
      <c r="C79" s="28"/>
      <c r="D79" s="28"/>
      <c r="E79" s="28"/>
      <c r="F79" s="28"/>
      <c r="G79" s="28"/>
      <c r="H79" s="28"/>
      <c r="I79" s="28"/>
    </row>
    <row r="80" spans="1:9" x14ac:dyDescent="0.15">
      <c r="A80" s="28"/>
      <c r="B80" s="24">
        <v>0.59722222222222499</v>
      </c>
      <c r="C80" s="28"/>
      <c r="D80" s="28"/>
      <c r="E80" s="28"/>
      <c r="F80" s="28"/>
      <c r="G80" s="28"/>
      <c r="H80" s="28"/>
      <c r="I80" s="28"/>
    </row>
    <row r="81" spans="1:9" x14ac:dyDescent="0.15">
      <c r="A81" s="28"/>
      <c r="B81" s="24">
        <v>0.60069444444444697</v>
      </c>
      <c r="C81" s="28"/>
      <c r="D81" s="28"/>
      <c r="E81" s="28"/>
      <c r="F81" s="28"/>
      <c r="G81" s="28"/>
      <c r="H81" s="28"/>
      <c r="I81" s="28"/>
    </row>
    <row r="82" spans="1:9" x14ac:dyDescent="0.15">
      <c r="A82" s="28"/>
      <c r="B82" s="24">
        <v>0.60416666666666996</v>
      </c>
      <c r="C82" s="28"/>
      <c r="D82" s="28"/>
      <c r="E82" s="28"/>
      <c r="F82" s="28"/>
      <c r="G82" s="28"/>
      <c r="H82" s="28"/>
      <c r="I82" s="28"/>
    </row>
    <row r="83" spans="1:9" x14ac:dyDescent="0.15">
      <c r="A83" s="28"/>
      <c r="B83" s="24">
        <v>0.60763888888889195</v>
      </c>
      <c r="C83" s="28"/>
      <c r="D83" s="28"/>
      <c r="E83" s="28"/>
      <c r="F83" s="28"/>
      <c r="G83" s="28"/>
      <c r="H83" s="28"/>
      <c r="I83" s="28"/>
    </row>
    <row r="84" spans="1:9" x14ac:dyDescent="0.15">
      <c r="A84" s="28"/>
      <c r="B84" s="24">
        <v>0.61111111111111405</v>
      </c>
      <c r="C84" s="28"/>
      <c r="D84" s="28"/>
      <c r="E84" s="28"/>
      <c r="F84" s="28"/>
      <c r="G84" s="28"/>
      <c r="H84" s="28"/>
      <c r="I84" s="28"/>
    </row>
    <row r="85" spans="1:9" x14ac:dyDescent="0.15">
      <c r="A85" s="28"/>
      <c r="B85" s="24">
        <v>0.61458333333333603</v>
      </c>
      <c r="C85" s="28"/>
      <c r="D85" s="28"/>
      <c r="E85" s="28"/>
      <c r="F85" s="28"/>
      <c r="G85" s="28"/>
      <c r="H85" s="28"/>
      <c r="I85" s="28"/>
    </row>
    <row r="86" spans="1:9" x14ac:dyDescent="0.15">
      <c r="A86" s="28"/>
      <c r="B86" s="24">
        <v>0.61805555555555902</v>
      </c>
      <c r="C86" s="28"/>
      <c r="D86" s="28"/>
      <c r="E86" s="28"/>
      <c r="F86" s="28"/>
      <c r="G86" s="28"/>
      <c r="H86" s="28"/>
      <c r="I86" s="28"/>
    </row>
    <row r="87" spans="1:9" x14ac:dyDescent="0.15">
      <c r="A87" s="28"/>
      <c r="B87" s="24">
        <v>0.62152777777778101</v>
      </c>
      <c r="C87" s="28"/>
      <c r="D87" s="28"/>
      <c r="E87" s="28"/>
      <c r="F87" s="28"/>
      <c r="G87" s="28"/>
      <c r="H87" s="28"/>
      <c r="I87" s="28"/>
    </row>
    <row r="88" spans="1:9" x14ac:dyDescent="0.15">
      <c r="A88" s="28"/>
      <c r="B88" s="24">
        <v>0.625000000000003</v>
      </c>
      <c r="C88" s="28"/>
      <c r="D88" s="28"/>
      <c r="E88" s="28"/>
      <c r="F88" s="28"/>
      <c r="G88" s="28"/>
      <c r="H88" s="28"/>
      <c r="I88" s="28"/>
    </row>
    <row r="89" spans="1:9" x14ac:dyDescent="0.15">
      <c r="A89" s="28"/>
      <c r="B89" s="24">
        <v>0.62847222222222598</v>
      </c>
      <c r="C89" s="28"/>
      <c r="D89" s="28"/>
      <c r="E89" s="28"/>
      <c r="F89" s="28"/>
      <c r="G89" s="28"/>
      <c r="H89" s="28"/>
      <c r="I89" s="28"/>
    </row>
    <row r="90" spans="1:9" x14ac:dyDescent="0.15">
      <c r="A90" s="28"/>
      <c r="B90" s="24">
        <v>0.63194444444444797</v>
      </c>
      <c r="C90" s="28"/>
      <c r="D90" s="28"/>
      <c r="E90" s="28"/>
      <c r="F90" s="28"/>
      <c r="G90" s="28"/>
      <c r="H90" s="28"/>
      <c r="I90" s="28"/>
    </row>
    <row r="91" spans="1:9" x14ac:dyDescent="0.15">
      <c r="A91" s="28"/>
      <c r="B91" s="24">
        <v>0.63541666666666996</v>
      </c>
      <c r="C91" s="28"/>
      <c r="D91" s="28"/>
      <c r="E91" s="28"/>
      <c r="F91" s="28"/>
      <c r="G91" s="28"/>
      <c r="H91" s="28"/>
      <c r="I91" s="28"/>
    </row>
    <row r="92" spans="1:9" x14ac:dyDescent="0.15">
      <c r="A92" s="28"/>
      <c r="B92" s="24">
        <v>0.63888888888889195</v>
      </c>
      <c r="C92" s="28"/>
      <c r="D92" s="28"/>
      <c r="E92" s="28"/>
      <c r="F92" s="28"/>
      <c r="G92" s="28"/>
      <c r="H92" s="28"/>
      <c r="I92" s="28"/>
    </row>
    <row r="93" spans="1:9" x14ac:dyDescent="0.15">
      <c r="A93" s="28"/>
      <c r="B93" s="24">
        <v>0.64236111111111505</v>
      </c>
      <c r="C93" s="28"/>
      <c r="D93" s="28"/>
      <c r="E93" s="28"/>
      <c r="F93" s="28"/>
      <c r="G93" s="28"/>
      <c r="H93" s="28"/>
      <c r="I93" s="28"/>
    </row>
    <row r="94" spans="1:9" x14ac:dyDescent="0.15">
      <c r="A94" s="28"/>
      <c r="B94" s="24">
        <v>0.64583333333333703</v>
      </c>
      <c r="C94" s="28"/>
      <c r="D94" s="28"/>
      <c r="E94" s="28"/>
      <c r="F94" s="28"/>
      <c r="G94" s="28"/>
      <c r="H94" s="28"/>
      <c r="I94" s="28"/>
    </row>
    <row r="95" spans="1:9" x14ac:dyDescent="0.15">
      <c r="A95" s="28"/>
      <c r="B95" s="24">
        <v>0.64930555555555902</v>
      </c>
      <c r="C95" s="28"/>
      <c r="D95" s="28"/>
      <c r="E95" s="28"/>
      <c r="F95" s="28"/>
      <c r="G95" s="28"/>
      <c r="H95" s="28"/>
      <c r="I95" s="28"/>
    </row>
    <row r="96" spans="1:9" x14ac:dyDescent="0.15">
      <c r="A96" s="28"/>
      <c r="B96" s="24">
        <v>0.65277777777778101</v>
      </c>
      <c r="C96" s="28"/>
      <c r="D96" s="28"/>
      <c r="E96" s="28"/>
      <c r="F96" s="28"/>
      <c r="G96" s="28"/>
      <c r="H96" s="28"/>
      <c r="I96" s="28"/>
    </row>
    <row r="97" spans="1:9" x14ac:dyDescent="0.15">
      <c r="A97" s="28"/>
      <c r="B97" s="24">
        <v>0.656250000000004</v>
      </c>
      <c r="C97" s="28"/>
      <c r="D97" s="28"/>
      <c r="E97" s="28"/>
      <c r="F97" s="28"/>
      <c r="G97" s="28"/>
      <c r="H97" s="28"/>
      <c r="I97" s="28"/>
    </row>
    <row r="98" spans="1:9" x14ac:dyDescent="0.15">
      <c r="A98" s="28"/>
      <c r="B98" s="24">
        <v>0.65972222222222598</v>
      </c>
      <c r="C98" s="28"/>
      <c r="D98" s="28"/>
      <c r="E98" s="28"/>
      <c r="F98" s="28"/>
      <c r="G98" s="28"/>
      <c r="H98" s="28"/>
      <c r="I98" s="28"/>
    </row>
    <row r="99" spans="1:9" x14ac:dyDescent="0.15">
      <c r="A99" s="28"/>
      <c r="B99" s="24">
        <v>0.66319444444444797</v>
      </c>
      <c r="C99" s="28"/>
      <c r="D99" s="28"/>
      <c r="E99" s="28"/>
      <c r="F99" s="28"/>
      <c r="G99" s="28"/>
      <c r="H99" s="28"/>
      <c r="I99" s="28"/>
    </row>
    <row r="100" spans="1:9" x14ac:dyDescent="0.15">
      <c r="A100" s="28"/>
      <c r="B100" s="24">
        <v>0.66666666666666996</v>
      </c>
      <c r="C100" s="28"/>
      <c r="D100" s="28"/>
      <c r="E100" s="28"/>
      <c r="F100" s="28"/>
      <c r="G100" s="28"/>
      <c r="H100" s="28"/>
      <c r="I100" s="28"/>
    </row>
    <row r="101" spans="1:9" x14ac:dyDescent="0.15">
      <c r="A101" s="28"/>
      <c r="B101" s="24">
        <v>0.67013888888889295</v>
      </c>
      <c r="C101" s="28"/>
      <c r="D101" s="28"/>
      <c r="E101" s="28"/>
      <c r="F101" s="28"/>
      <c r="G101" s="28"/>
      <c r="H101" s="28"/>
      <c r="I101" s="28"/>
    </row>
    <row r="102" spans="1:9" x14ac:dyDescent="0.15">
      <c r="A102" s="28"/>
      <c r="B102" s="24">
        <v>0.67361111111111505</v>
      </c>
      <c r="C102" s="28"/>
      <c r="D102" s="28"/>
      <c r="E102" s="28"/>
      <c r="F102" s="28"/>
      <c r="G102" s="28"/>
      <c r="H102" s="28"/>
      <c r="I102" s="28"/>
    </row>
    <row r="103" spans="1:9" x14ac:dyDescent="0.15">
      <c r="A103" s="28"/>
      <c r="B103" s="24">
        <v>0.67708333333333703</v>
      </c>
      <c r="C103" s="28"/>
      <c r="D103" s="28"/>
      <c r="E103" s="28"/>
      <c r="F103" s="28"/>
      <c r="G103" s="28"/>
      <c r="H103" s="28"/>
      <c r="I103" s="28"/>
    </row>
    <row r="104" spans="1:9" x14ac:dyDescent="0.15">
      <c r="A104" s="28"/>
      <c r="B104" s="24">
        <v>0.68055555555556002</v>
      </c>
      <c r="C104" s="28"/>
      <c r="D104" s="28"/>
      <c r="E104" s="28"/>
      <c r="F104" s="28"/>
      <c r="G104" s="28"/>
      <c r="H104" s="28"/>
      <c r="I104" s="28"/>
    </row>
    <row r="105" spans="1:9" x14ac:dyDescent="0.15">
      <c r="A105" s="28"/>
      <c r="B105" s="24">
        <v>0.68402777777778201</v>
      </c>
      <c r="C105" s="28"/>
      <c r="D105" s="28"/>
      <c r="E105" s="28"/>
      <c r="F105" s="28"/>
      <c r="G105" s="28"/>
      <c r="H105" s="28"/>
      <c r="I105" s="28"/>
    </row>
    <row r="106" spans="1:9" x14ac:dyDescent="0.15">
      <c r="A106" s="28"/>
      <c r="B106" s="24">
        <v>0.687500000000004</v>
      </c>
      <c r="C106" s="28"/>
      <c r="D106" s="28"/>
      <c r="E106" s="28"/>
      <c r="F106" s="28"/>
      <c r="G106" s="28"/>
      <c r="H106" s="28"/>
      <c r="I106" s="28"/>
    </row>
    <row r="107" spans="1:9" x14ac:dyDescent="0.15">
      <c r="A107" s="28"/>
      <c r="B107" s="24">
        <v>0.69097222222222598</v>
      </c>
      <c r="C107" s="28"/>
      <c r="D107" s="28"/>
      <c r="E107" s="28"/>
      <c r="F107" s="28"/>
      <c r="G107" s="28"/>
      <c r="H107" s="28"/>
      <c r="I107" s="28"/>
    </row>
    <row r="108" spans="1:9" x14ac:dyDescent="0.15">
      <c r="A108" s="28"/>
      <c r="B108" s="24">
        <v>0.69444444444444897</v>
      </c>
      <c r="C108" s="28"/>
      <c r="D108" s="28"/>
      <c r="E108" s="28"/>
      <c r="F108" s="28"/>
      <c r="G108" s="28"/>
      <c r="H108" s="28"/>
      <c r="I108" s="28"/>
    </row>
    <row r="109" spans="1:9" x14ac:dyDescent="0.15">
      <c r="A109" s="28"/>
      <c r="B109" s="24">
        <v>0.69791666666667096</v>
      </c>
      <c r="C109" s="28"/>
      <c r="D109" s="28"/>
      <c r="E109" s="28"/>
      <c r="F109" s="28"/>
      <c r="G109" s="28"/>
      <c r="H109" s="28"/>
      <c r="I109" s="28"/>
    </row>
    <row r="110" spans="1:9" x14ac:dyDescent="0.15">
      <c r="A110" s="28"/>
      <c r="B110" s="24">
        <v>0.70138888888889295</v>
      </c>
      <c r="C110" s="28"/>
      <c r="D110" s="28"/>
      <c r="E110" s="28"/>
      <c r="F110" s="28"/>
      <c r="G110" s="28"/>
      <c r="H110" s="28"/>
      <c r="I110" s="28"/>
    </row>
    <row r="111" spans="1:9" x14ac:dyDescent="0.15">
      <c r="A111" s="28"/>
      <c r="B111" s="24">
        <v>0.70486111111111505</v>
      </c>
      <c r="C111" s="28"/>
      <c r="D111" s="28"/>
      <c r="E111" s="28"/>
      <c r="F111" s="28"/>
      <c r="G111" s="28"/>
      <c r="H111" s="28"/>
      <c r="I111" s="28"/>
    </row>
    <row r="112" spans="1:9" x14ac:dyDescent="0.15">
      <c r="A112" s="28"/>
      <c r="B112" s="24">
        <v>0.70833333333333803</v>
      </c>
      <c r="C112" s="28"/>
      <c r="D112" s="28"/>
      <c r="E112" s="28"/>
      <c r="F112" s="28"/>
      <c r="G112" s="28"/>
      <c r="H112" s="28"/>
      <c r="I112" s="28"/>
    </row>
    <row r="113" spans="1:9" x14ac:dyDescent="0.15">
      <c r="A113" s="28"/>
      <c r="B113" s="24">
        <v>0.71180555555556002</v>
      </c>
      <c r="C113" s="28"/>
      <c r="D113" s="28"/>
      <c r="E113" s="28"/>
      <c r="F113" s="28"/>
      <c r="G113" s="28"/>
      <c r="H113" s="28"/>
      <c r="I113" s="28"/>
    </row>
    <row r="114" spans="1:9" x14ac:dyDescent="0.15">
      <c r="A114" s="28"/>
      <c r="B114" s="24">
        <v>0.71527777777778201</v>
      </c>
      <c r="C114" s="28"/>
      <c r="D114" s="28"/>
      <c r="E114" s="28"/>
      <c r="F114" s="28"/>
      <c r="G114" s="28"/>
      <c r="H114" s="28"/>
      <c r="I114" s="28"/>
    </row>
    <row r="115" spans="1:9" x14ac:dyDescent="0.15">
      <c r="A115" s="28"/>
      <c r="B115" s="24">
        <v>0.718750000000004</v>
      </c>
      <c r="C115" s="28"/>
      <c r="D115" s="28"/>
      <c r="E115" s="28"/>
      <c r="F115" s="28"/>
      <c r="G115" s="28"/>
      <c r="H115" s="28"/>
      <c r="I115" s="28"/>
    </row>
    <row r="116" spans="1:9" x14ac:dyDescent="0.15">
      <c r="A116" s="28"/>
      <c r="B116" s="24">
        <v>0.72222222222222698</v>
      </c>
      <c r="C116" s="28"/>
      <c r="D116" s="28"/>
      <c r="E116" s="28"/>
      <c r="F116" s="28"/>
      <c r="G116" s="28"/>
      <c r="H116" s="28"/>
      <c r="I116" s="28"/>
    </row>
    <row r="117" spans="1:9" x14ac:dyDescent="0.15">
      <c r="A117" s="28"/>
      <c r="B117" s="24">
        <v>0.72569444444444897</v>
      </c>
      <c r="C117" s="28"/>
      <c r="D117" s="28"/>
      <c r="E117" s="28"/>
      <c r="F117" s="28"/>
      <c r="G117" s="28"/>
      <c r="H117" s="28"/>
      <c r="I117" s="28"/>
    </row>
    <row r="118" spans="1:9" x14ac:dyDescent="0.15">
      <c r="A118" s="28"/>
      <c r="B118" s="24">
        <v>0.72916666666667096</v>
      </c>
      <c r="C118" s="28"/>
      <c r="D118" s="28"/>
      <c r="E118" s="28"/>
      <c r="F118" s="28"/>
      <c r="G118" s="28"/>
      <c r="H118" s="28"/>
      <c r="I118" s="28"/>
    </row>
    <row r="119" spans="1:9" x14ac:dyDescent="0.15">
      <c r="A119" s="28"/>
      <c r="B119" s="24">
        <v>0.73263888888889395</v>
      </c>
      <c r="C119" s="28"/>
      <c r="D119" s="28"/>
      <c r="E119" s="28"/>
      <c r="F119" s="28"/>
      <c r="G119" s="28"/>
      <c r="H119" s="28"/>
      <c r="I119" s="28"/>
    </row>
    <row r="120" spans="1:9" x14ac:dyDescent="0.15">
      <c r="A120" s="28"/>
      <c r="B120" s="24">
        <v>0.73611111111111605</v>
      </c>
      <c r="C120" s="28"/>
      <c r="D120" s="28"/>
      <c r="E120" s="28"/>
      <c r="F120" s="28"/>
      <c r="G120" s="28"/>
      <c r="H120" s="28"/>
      <c r="I120" s="28"/>
    </row>
    <row r="121" spans="1:9" x14ac:dyDescent="0.15">
      <c r="A121" s="28"/>
      <c r="B121" s="24">
        <v>0.73958333333333803</v>
      </c>
      <c r="C121" s="28"/>
      <c r="D121" s="28"/>
      <c r="E121" s="28"/>
      <c r="F121" s="28"/>
      <c r="G121" s="28"/>
      <c r="H121" s="28"/>
      <c r="I121" s="28"/>
    </row>
    <row r="122" spans="1:9" x14ac:dyDescent="0.15">
      <c r="A122" s="28"/>
      <c r="B122" s="24">
        <v>0.74305555555556002</v>
      </c>
      <c r="C122" s="28"/>
      <c r="D122" s="28"/>
      <c r="E122" s="28"/>
      <c r="F122" s="28"/>
      <c r="G122" s="28"/>
      <c r="H122" s="28"/>
      <c r="I122" s="28"/>
    </row>
    <row r="123" spans="1:9" x14ac:dyDescent="0.15">
      <c r="A123" s="28"/>
      <c r="B123" s="24">
        <v>0.74652777777778301</v>
      </c>
      <c r="C123" s="28"/>
      <c r="D123" s="28"/>
      <c r="E123" s="28"/>
      <c r="F123" s="28"/>
      <c r="G123" s="28"/>
      <c r="H123" s="28"/>
      <c r="I123" s="28"/>
    </row>
    <row r="124" spans="1:9" x14ac:dyDescent="0.15">
      <c r="A124" s="28"/>
      <c r="B124" s="24">
        <v>0.750000000000005</v>
      </c>
      <c r="C124" s="28"/>
      <c r="D124" s="28"/>
      <c r="E124" s="28"/>
      <c r="F124" s="28"/>
      <c r="G124" s="28"/>
      <c r="H124" s="28"/>
      <c r="I124" s="28"/>
    </row>
    <row r="125" spans="1:9" x14ac:dyDescent="0.15">
      <c r="A125" s="28"/>
      <c r="B125" s="24">
        <v>0.75347222222222698</v>
      </c>
      <c r="C125" s="28"/>
      <c r="D125" s="28"/>
      <c r="E125" s="28"/>
      <c r="F125" s="28"/>
      <c r="G125" s="28"/>
      <c r="H125" s="28"/>
      <c r="I125" s="28"/>
    </row>
    <row r="126" spans="1:9" x14ac:dyDescent="0.15">
      <c r="A126" s="28"/>
      <c r="B126" s="24">
        <v>0.75694444444444897</v>
      </c>
      <c r="C126" s="28"/>
      <c r="D126" s="28"/>
      <c r="E126" s="28"/>
      <c r="F126" s="28"/>
      <c r="G126" s="28"/>
      <c r="H126" s="28"/>
      <c r="I126" s="28"/>
    </row>
    <row r="127" spans="1:9" x14ac:dyDescent="0.15">
      <c r="A127" s="28"/>
      <c r="B127" s="24">
        <v>0.76041666666667196</v>
      </c>
      <c r="C127" s="28"/>
      <c r="D127" s="28"/>
      <c r="E127" s="28"/>
      <c r="F127" s="28"/>
      <c r="G127" s="28"/>
      <c r="H127" s="28"/>
      <c r="I127" s="28"/>
    </row>
    <row r="128" spans="1:9" x14ac:dyDescent="0.15">
      <c r="A128" s="28"/>
      <c r="B128" s="24">
        <v>0.76388888888889395</v>
      </c>
      <c r="C128" s="28"/>
      <c r="D128" s="28"/>
      <c r="E128" s="28"/>
      <c r="F128" s="28"/>
      <c r="G128" s="28"/>
      <c r="H128" s="28"/>
      <c r="I128" s="28"/>
    </row>
    <row r="129" spans="1:9" x14ac:dyDescent="0.15">
      <c r="A129" s="28"/>
      <c r="B129" s="24">
        <v>0.76736111111111605</v>
      </c>
      <c r="C129" s="28"/>
      <c r="D129" s="28"/>
      <c r="E129" s="28"/>
      <c r="F129" s="28"/>
      <c r="G129" s="28"/>
      <c r="H129" s="28"/>
      <c r="I129" s="28"/>
    </row>
    <row r="130" spans="1:9" x14ac:dyDescent="0.15">
      <c r="A130" s="28"/>
      <c r="B130" s="24">
        <v>0.77083333333333803</v>
      </c>
      <c r="C130" s="28"/>
      <c r="D130" s="28"/>
      <c r="E130" s="28"/>
      <c r="F130" s="28"/>
      <c r="G130" s="28"/>
      <c r="H130" s="28"/>
      <c r="I130" s="28"/>
    </row>
    <row r="131" spans="1:9" x14ac:dyDescent="0.15">
      <c r="A131" s="28"/>
      <c r="B131" s="24">
        <v>0.77430555555556102</v>
      </c>
      <c r="C131" s="28"/>
      <c r="D131" s="28"/>
      <c r="E131" s="28"/>
      <c r="F131" s="28"/>
      <c r="G131" s="28"/>
      <c r="H131" s="28"/>
      <c r="I131" s="28"/>
    </row>
    <row r="132" spans="1:9" x14ac:dyDescent="0.15">
      <c r="A132" s="28"/>
      <c r="B132" s="24">
        <v>0.77777777777778301</v>
      </c>
      <c r="C132" s="28"/>
      <c r="D132" s="28"/>
      <c r="E132" s="28"/>
      <c r="F132" s="28"/>
      <c r="G132" s="28"/>
      <c r="H132" s="28"/>
      <c r="I132" s="28"/>
    </row>
    <row r="133" spans="1:9" x14ac:dyDescent="0.15">
      <c r="A133" s="28"/>
      <c r="B133" s="24">
        <v>0.781250000000005</v>
      </c>
      <c r="C133" s="28"/>
      <c r="D133" s="28"/>
      <c r="E133" s="28"/>
      <c r="F133" s="28"/>
      <c r="G133" s="28"/>
      <c r="H133" s="28"/>
      <c r="I133" s="28"/>
    </row>
    <row r="134" spans="1:9" x14ac:dyDescent="0.15">
      <c r="A134" s="28"/>
      <c r="B134" s="24">
        <v>0.78472222222222798</v>
      </c>
      <c r="C134" s="28"/>
      <c r="D134" s="28"/>
      <c r="E134" s="28"/>
      <c r="F134" s="28"/>
      <c r="G134" s="28"/>
      <c r="H134" s="28"/>
      <c r="I134" s="28"/>
    </row>
    <row r="135" spans="1:9" x14ac:dyDescent="0.15">
      <c r="A135" s="28"/>
      <c r="B135" s="24">
        <v>0.78819444444444997</v>
      </c>
      <c r="C135" s="28"/>
      <c r="D135" s="28"/>
      <c r="E135" s="28"/>
      <c r="F135" s="28"/>
      <c r="G135" s="28"/>
      <c r="H135" s="28"/>
      <c r="I135" s="28"/>
    </row>
    <row r="136" spans="1:9" x14ac:dyDescent="0.15">
      <c r="A136" s="28"/>
      <c r="B136" s="31">
        <v>0.79166666666667196</v>
      </c>
      <c r="C136" s="28"/>
      <c r="D136" s="28"/>
      <c r="E136" s="28"/>
      <c r="F136" s="28"/>
      <c r="G136" s="28"/>
      <c r="H136" s="28"/>
      <c r="I136" s="28"/>
    </row>
  </sheetData>
  <mergeCells count="4">
    <mergeCell ref="C2:C3"/>
    <mergeCell ref="D2:E2"/>
    <mergeCell ref="F2:G2"/>
    <mergeCell ref="H2:I2"/>
  </mergeCells>
  <phoneticPr fontId="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5"/>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O146"/>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300"/>
  </cols>
  <sheetData>
    <row r="1" spans="1:41" s="6" customFormat="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1" s="77" customFormat="1" ht="3" customHeight="1" x14ac:dyDescent="0.15">
      <c r="B2" s="78"/>
      <c r="AE2" s="79"/>
    </row>
    <row r="3" spans="1:41" s="77" customFormat="1" ht="42" customHeight="1" x14ac:dyDescent="0.15">
      <c r="B3" s="364" t="s">
        <v>301</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41"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41"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339" customFormat="1" ht="32.1" customHeight="1" x14ac:dyDescent="0.15">
      <c r="A7" s="338"/>
      <c r="B7" s="493" t="s">
        <v>512</v>
      </c>
      <c r="C7" s="493"/>
      <c r="D7" s="494" t="s">
        <v>456</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127"/>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89">
        <v>1</v>
      </c>
      <c r="E10" s="675"/>
      <c r="F10" s="676"/>
      <c r="G10" s="676"/>
      <c r="H10" s="676"/>
      <c r="I10" s="677"/>
      <c r="J10" s="447" t="s">
        <v>30</v>
      </c>
      <c r="K10" s="357"/>
      <c r="L10" s="90">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92">
        <v>2</v>
      </c>
      <c r="E11" s="657"/>
      <c r="F11" s="658"/>
      <c r="G11" s="658"/>
      <c r="H11" s="658"/>
      <c r="I11" s="659"/>
      <c r="J11" s="447"/>
      <c r="K11" s="357"/>
      <c r="L11" s="90">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F12" s="77"/>
      <c r="AG12" s="77"/>
    </row>
    <row r="13" spans="1:41" s="77" customFormat="1" ht="18.75" customHeight="1" x14ac:dyDescent="0.15">
      <c r="B13" s="385" t="s">
        <v>4</v>
      </c>
      <c r="C13" s="385"/>
      <c r="D13" s="89">
        <v>1</v>
      </c>
      <c r="E13" s="672" t="s">
        <v>545</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c r="AE13" s="303"/>
    </row>
    <row r="14" spans="1:41" s="77" customFormat="1" ht="18.75" customHeight="1" thickBot="1" x14ac:dyDescent="0.2">
      <c r="B14" s="385"/>
      <c r="C14" s="385"/>
      <c r="D14" s="92">
        <v>2</v>
      </c>
      <c r="E14" s="669" t="s">
        <v>546</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E16" s="127"/>
      <c r="AF16" s="99" t="s">
        <v>13</v>
      </c>
      <c r="AG16" s="99" t="s">
        <v>31</v>
      </c>
      <c r="AH16" s="508"/>
      <c r="AI16" s="496" t="s">
        <v>44</v>
      </c>
      <c r="AJ16" s="497"/>
      <c r="AK16" s="496" t="s">
        <v>34</v>
      </c>
      <c r="AL16" s="497"/>
      <c r="AM16" s="496" t="s">
        <v>43</v>
      </c>
      <c r="AN16" s="497"/>
    </row>
    <row r="17" spans="1:40"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E17" s="127"/>
      <c r="AF17" s="100"/>
      <c r="AG17" s="101" t="s">
        <v>32</v>
      </c>
      <c r="AH17" s="509"/>
      <c r="AI17" s="102" t="s">
        <v>45</v>
      </c>
      <c r="AJ17" s="103" t="s">
        <v>46</v>
      </c>
      <c r="AK17" s="102" t="s">
        <v>45</v>
      </c>
      <c r="AL17" s="104" t="s">
        <v>46</v>
      </c>
      <c r="AM17" s="105" t="s">
        <v>173</v>
      </c>
      <c r="AN17" s="104" t="s">
        <v>46</v>
      </c>
    </row>
    <row r="18" spans="1:40"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106"/>
      <c r="AI18" s="496" t="s">
        <v>44</v>
      </c>
      <c r="AJ18" s="497"/>
      <c r="AK18" s="496" t="s">
        <v>34</v>
      </c>
      <c r="AL18" s="497"/>
      <c r="AM18" s="496" t="s">
        <v>43</v>
      </c>
      <c r="AN18" s="497"/>
    </row>
    <row r="19" spans="1:40" ht="42" customHeight="1" x14ac:dyDescent="0.15">
      <c r="A19" s="79"/>
      <c r="B19" s="107" t="s">
        <v>36</v>
      </c>
      <c r="C19" s="467" t="s">
        <v>302</v>
      </c>
      <c r="D19" s="468"/>
      <c r="E19" s="468"/>
      <c r="F19" s="468"/>
      <c r="G19" s="468"/>
      <c r="H19" s="468"/>
      <c r="I19" s="468"/>
      <c r="J19" s="468"/>
      <c r="K19" s="468"/>
      <c r="L19" s="468"/>
      <c r="M19" s="468"/>
      <c r="N19" s="468"/>
      <c r="O19" s="468"/>
      <c r="P19" s="652"/>
      <c r="Q19" s="649"/>
      <c r="R19" s="653"/>
      <c r="S19" s="648"/>
      <c r="T19" s="649"/>
      <c r="U19" s="650"/>
      <c r="V19" s="651"/>
      <c r="W19" s="651"/>
      <c r="X19" s="651"/>
      <c r="Y19" s="638"/>
      <c r="Z19" s="638"/>
      <c r="AA19" s="638"/>
      <c r="AB19" s="638"/>
      <c r="AC19" s="639"/>
      <c r="AD19" s="79"/>
      <c r="AE19" s="127"/>
      <c r="AF19" s="108" t="s">
        <v>174</v>
      </c>
      <c r="AG19" s="109">
        <v>0.33333333333333331</v>
      </c>
      <c r="AH19" s="110"/>
      <c r="AI19" s="111"/>
      <c r="AJ19" s="112"/>
      <c r="AK19" s="113"/>
      <c r="AL19" s="114"/>
      <c r="AM19" s="113"/>
      <c r="AN19" s="296"/>
    </row>
    <row r="20" spans="1:40" ht="42" customHeight="1" x14ac:dyDescent="0.15">
      <c r="A20" s="79"/>
      <c r="B20" s="107" t="s">
        <v>37</v>
      </c>
      <c r="C20" s="467" t="s">
        <v>303</v>
      </c>
      <c r="D20" s="468"/>
      <c r="E20" s="468"/>
      <c r="F20" s="468"/>
      <c r="G20" s="468"/>
      <c r="H20" s="468"/>
      <c r="I20" s="468"/>
      <c r="J20" s="468"/>
      <c r="K20" s="468"/>
      <c r="L20" s="468"/>
      <c r="M20" s="468"/>
      <c r="N20" s="468"/>
      <c r="O20" s="468"/>
      <c r="P20" s="635"/>
      <c r="Q20" s="624"/>
      <c r="R20" s="636"/>
      <c r="S20" s="623"/>
      <c r="T20" s="624"/>
      <c r="U20" s="625"/>
      <c r="V20" s="622"/>
      <c r="W20" s="622"/>
      <c r="X20" s="622"/>
      <c r="Y20" s="626"/>
      <c r="Z20" s="626"/>
      <c r="AA20" s="626"/>
      <c r="AB20" s="626"/>
      <c r="AC20" s="627"/>
      <c r="AD20" s="79"/>
      <c r="AE20" s="127"/>
      <c r="AF20" s="115" t="s">
        <v>178</v>
      </c>
      <c r="AG20" s="109">
        <v>0.33680555555555558</v>
      </c>
      <c r="AH20" s="110">
        <v>4</v>
      </c>
      <c r="AI20" s="111" t="s">
        <v>179</v>
      </c>
      <c r="AJ20" s="112" t="s">
        <v>48</v>
      </c>
      <c r="AK20" s="111" t="s">
        <v>55</v>
      </c>
      <c r="AL20" s="116" t="s">
        <v>56</v>
      </c>
      <c r="AM20" s="111" t="s">
        <v>57</v>
      </c>
      <c r="AN20" s="297" t="s">
        <v>58</v>
      </c>
    </row>
    <row r="21" spans="1:40" ht="42" customHeight="1" x14ac:dyDescent="0.15">
      <c r="A21" s="79"/>
      <c r="B21" s="107" t="s">
        <v>38</v>
      </c>
      <c r="C21" s="408" t="s">
        <v>304</v>
      </c>
      <c r="D21" s="409"/>
      <c r="E21" s="409"/>
      <c r="F21" s="409"/>
      <c r="G21" s="409"/>
      <c r="H21" s="409"/>
      <c r="I21" s="409"/>
      <c r="J21" s="409"/>
      <c r="K21" s="409"/>
      <c r="L21" s="409"/>
      <c r="M21" s="409"/>
      <c r="N21" s="409"/>
      <c r="O21" s="409"/>
      <c r="P21" s="635"/>
      <c r="Q21" s="624"/>
      <c r="R21" s="636"/>
      <c r="S21" s="623"/>
      <c r="T21" s="624"/>
      <c r="U21" s="625"/>
      <c r="V21" s="622"/>
      <c r="W21" s="622"/>
      <c r="X21" s="622"/>
      <c r="Y21" s="626"/>
      <c r="Z21" s="626"/>
      <c r="AA21" s="626"/>
      <c r="AB21" s="626"/>
      <c r="AC21" s="627"/>
      <c r="AD21" s="79"/>
      <c r="AE21" s="127"/>
      <c r="AF21" s="85"/>
      <c r="AG21" s="109">
        <v>0.34027777777777801</v>
      </c>
      <c r="AH21" s="117">
        <v>3</v>
      </c>
      <c r="AI21" s="118" t="s">
        <v>180</v>
      </c>
      <c r="AJ21" s="119" t="s">
        <v>181</v>
      </c>
      <c r="AK21" s="118" t="s">
        <v>59</v>
      </c>
      <c r="AL21" s="120" t="s">
        <v>60</v>
      </c>
      <c r="AM21" s="118" t="s">
        <v>61</v>
      </c>
      <c r="AN21" s="298" t="s">
        <v>62</v>
      </c>
    </row>
    <row r="22" spans="1:40" ht="42" customHeight="1" x14ac:dyDescent="0.15">
      <c r="A22" s="79"/>
      <c r="B22" s="107" t="s">
        <v>39</v>
      </c>
      <c r="C22" s="408" t="s">
        <v>485</v>
      </c>
      <c r="D22" s="409"/>
      <c r="E22" s="409"/>
      <c r="F22" s="409"/>
      <c r="G22" s="409"/>
      <c r="H22" s="409"/>
      <c r="I22" s="409"/>
      <c r="J22" s="409"/>
      <c r="K22" s="409"/>
      <c r="L22" s="409"/>
      <c r="M22" s="409"/>
      <c r="N22" s="409"/>
      <c r="O22" s="409"/>
      <c r="P22" s="635"/>
      <c r="Q22" s="624"/>
      <c r="R22" s="636"/>
      <c r="S22" s="623"/>
      <c r="T22" s="624"/>
      <c r="U22" s="625"/>
      <c r="V22" s="622"/>
      <c r="W22" s="622"/>
      <c r="X22" s="622"/>
      <c r="Y22" s="645"/>
      <c r="Z22" s="646"/>
      <c r="AA22" s="646"/>
      <c r="AB22" s="646"/>
      <c r="AC22" s="647"/>
      <c r="AD22" s="79"/>
      <c r="AE22" s="127"/>
      <c r="AF22" s="85"/>
      <c r="AG22" s="109">
        <v>0.34375</v>
      </c>
      <c r="AH22" s="117">
        <v>2</v>
      </c>
      <c r="AI22" s="118" t="s">
        <v>182</v>
      </c>
      <c r="AJ22" s="119" t="s">
        <v>181</v>
      </c>
      <c r="AK22" s="118" t="s">
        <v>63</v>
      </c>
      <c r="AL22" s="120" t="s">
        <v>64</v>
      </c>
      <c r="AM22" s="118" t="s">
        <v>65</v>
      </c>
      <c r="AN22" s="298" t="s">
        <v>66</v>
      </c>
    </row>
    <row r="23" spans="1:40" ht="42" customHeight="1" x14ac:dyDescent="0.15">
      <c r="A23" s="79"/>
      <c r="B23" s="107" t="s">
        <v>40</v>
      </c>
      <c r="C23" s="408" t="s">
        <v>305</v>
      </c>
      <c r="D23" s="409"/>
      <c r="E23" s="409"/>
      <c r="F23" s="409"/>
      <c r="G23" s="409"/>
      <c r="H23" s="409"/>
      <c r="I23" s="409"/>
      <c r="J23" s="409"/>
      <c r="K23" s="409"/>
      <c r="L23" s="409"/>
      <c r="M23" s="409"/>
      <c r="N23" s="409"/>
      <c r="O23" s="409"/>
      <c r="P23" s="635"/>
      <c r="Q23" s="624"/>
      <c r="R23" s="636"/>
      <c r="S23" s="623"/>
      <c r="T23" s="624"/>
      <c r="U23" s="625"/>
      <c r="V23" s="622"/>
      <c r="W23" s="622"/>
      <c r="X23" s="622"/>
      <c r="Y23" s="626"/>
      <c r="Z23" s="626"/>
      <c r="AA23" s="626"/>
      <c r="AB23" s="626"/>
      <c r="AC23" s="627"/>
      <c r="AD23" s="79"/>
      <c r="AE23" s="127"/>
      <c r="AF23" s="85"/>
      <c r="AG23" s="109">
        <v>0.34722222222222199</v>
      </c>
      <c r="AH23" s="121">
        <v>1</v>
      </c>
      <c r="AI23" s="122" t="s">
        <v>183</v>
      </c>
      <c r="AJ23" s="103" t="s">
        <v>181</v>
      </c>
      <c r="AK23" s="122" t="s">
        <v>67</v>
      </c>
      <c r="AL23" s="123" t="s">
        <v>68</v>
      </c>
      <c r="AM23" s="122" t="s">
        <v>69</v>
      </c>
      <c r="AN23" s="299" t="s">
        <v>70</v>
      </c>
    </row>
    <row r="24" spans="1:40" ht="42" customHeight="1" x14ac:dyDescent="0.15">
      <c r="A24" s="79"/>
      <c r="B24" s="107" t="s">
        <v>41</v>
      </c>
      <c r="C24" s="408" t="s">
        <v>486</v>
      </c>
      <c r="D24" s="409"/>
      <c r="E24" s="409"/>
      <c r="F24" s="409"/>
      <c r="G24" s="409"/>
      <c r="H24" s="409"/>
      <c r="I24" s="409"/>
      <c r="J24" s="409"/>
      <c r="K24" s="409"/>
      <c r="L24" s="409"/>
      <c r="M24" s="409"/>
      <c r="N24" s="409"/>
      <c r="O24" s="409"/>
      <c r="P24" s="635"/>
      <c r="Q24" s="624"/>
      <c r="R24" s="636"/>
      <c r="S24" s="623"/>
      <c r="T24" s="624"/>
      <c r="U24" s="625"/>
      <c r="V24" s="622"/>
      <c r="W24" s="622"/>
      <c r="X24" s="622"/>
      <c r="Y24" s="626"/>
      <c r="Z24" s="626"/>
      <c r="AA24" s="626"/>
      <c r="AB24" s="626"/>
      <c r="AC24" s="627"/>
      <c r="AD24" s="79"/>
      <c r="AE24" s="127"/>
      <c r="AF24" s="85"/>
      <c r="AG24" s="109">
        <v>0.35069444444444497</v>
      </c>
      <c r="AH24" s="124"/>
      <c r="AI24" s="85"/>
      <c r="AJ24" s="85"/>
      <c r="AK24" s="124"/>
      <c r="AL24" s="85"/>
      <c r="AM24" s="124"/>
      <c r="AN24" s="124"/>
    </row>
    <row r="25" spans="1:40" ht="42" customHeight="1" x14ac:dyDescent="0.15">
      <c r="A25" s="79"/>
      <c r="B25" s="107" t="s">
        <v>42</v>
      </c>
      <c r="C25" s="408" t="s">
        <v>306</v>
      </c>
      <c r="D25" s="409"/>
      <c r="E25" s="409"/>
      <c r="F25" s="409"/>
      <c r="G25" s="409"/>
      <c r="H25" s="409"/>
      <c r="I25" s="409"/>
      <c r="J25" s="409"/>
      <c r="K25" s="409"/>
      <c r="L25" s="409"/>
      <c r="M25" s="409"/>
      <c r="N25" s="409"/>
      <c r="O25" s="409"/>
      <c r="P25" s="635"/>
      <c r="Q25" s="624"/>
      <c r="R25" s="636"/>
      <c r="S25" s="623"/>
      <c r="T25" s="624"/>
      <c r="U25" s="625"/>
      <c r="V25" s="622"/>
      <c r="W25" s="622"/>
      <c r="X25" s="622"/>
      <c r="Y25" s="626"/>
      <c r="Z25" s="626"/>
      <c r="AA25" s="626"/>
      <c r="AB25" s="626"/>
      <c r="AC25" s="627"/>
      <c r="AD25" s="79"/>
      <c r="AE25" s="127"/>
      <c r="AF25" s="85"/>
      <c r="AG25" s="109">
        <v>0.35416666666666702</v>
      </c>
      <c r="AH25" s="124"/>
      <c r="AI25" s="85"/>
      <c r="AJ25" s="85"/>
      <c r="AK25" s="124"/>
      <c r="AL25" s="85"/>
      <c r="AM25" s="124"/>
      <c r="AN25" s="124"/>
    </row>
    <row r="26" spans="1:40" ht="42" customHeight="1" thickBot="1" x14ac:dyDescent="0.2">
      <c r="A26" s="79"/>
      <c r="B26" s="107" t="s">
        <v>307</v>
      </c>
      <c r="C26" s="408" t="s">
        <v>308</v>
      </c>
      <c r="D26" s="409"/>
      <c r="E26" s="409"/>
      <c r="F26" s="409"/>
      <c r="G26" s="409"/>
      <c r="H26" s="409"/>
      <c r="I26" s="409"/>
      <c r="J26" s="409"/>
      <c r="K26" s="409"/>
      <c r="L26" s="409"/>
      <c r="M26" s="409"/>
      <c r="N26" s="409"/>
      <c r="O26" s="633"/>
      <c r="P26" s="637"/>
      <c r="Q26" s="629"/>
      <c r="R26" s="630"/>
      <c r="S26" s="628"/>
      <c r="T26" s="629"/>
      <c r="U26" s="630"/>
      <c r="V26" s="628"/>
      <c r="W26" s="629"/>
      <c r="X26" s="630"/>
      <c r="Y26" s="640"/>
      <c r="Z26" s="641"/>
      <c r="AA26" s="641"/>
      <c r="AB26" s="641"/>
      <c r="AC26" s="642"/>
      <c r="AD26" s="79"/>
      <c r="AE26" s="127"/>
      <c r="AF26" s="85"/>
      <c r="AG26" s="109">
        <v>0.36111111111111099</v>
      </c>
      <c r="AH26" s="85"/>
      <c r="AI26" s="85"/>
      <c r="AJ26" s="85"/>
      <c r="AK26" s="124"/>
      <c r="AL26" s="85"/>
      <c r="AM26" s="124"/>
      <c r="AN26" s="124"/>
    </row>
    <row r="27" spans="1:40" ht="41.25" customHeight="1" x14ac:dyDescent="0.15">
      <c r="A27" s="79"/>
      <c r="B27" s="128"/>
      <c r="C27" s="631"/>
      <c r="D27" s="632"/>
      <c r="E27" s="632"/>
      <c r="F27" s="632"/>
      <c r="G27" s="632"/>
      <c r="H27" s="632"/>
      <c r="I27" s="632"/>
      <c r="J27" s="632"/>
      <c r="K27" s="632"/>
      <c r="L27" s="632"/>
      <c r="M27" s="632"/>
      <c r="N27" s="632"/>
      <c r="O27" s="632"/>
      <c r="P27" s="634"/>
      <c r="Q27" s="399"/>
      <c r="R27" s="399"/>
      <c r="S27" s="399"/>
      <c r="T27" s="399"/>
      <c r="U27" s="398"/>
      <c r="V27" s="399"/>
      <c r="W27" s="399"/>
      <c r="X27" s="399"/>
      <c r="Y27" s="400"/>
      <c r="Z27" s="400"/>
      <c r="AA27" s="400"/>
      <c r="AB27" s="400"/>
      <c r="AC27" s="400"/>
      <c r="AD27" s="79"/>
      <c r="AE27" s="127"/>
      <c r="AF27" s="85"/>
      <c r="AG27" s="109">
        <v>0.375</v>
      </c>
      <c r="AH27" s="85"/>
      <c r="AI27" s="85"/>
      <c r="AJ27" s="85"/>
      <c r="AK27" s="85"/>
      <c r="AL27" s="85"/>
      <c r="AM27" s="85"/>
      <c r="AN27" s="85"/>
    </row>
    <row r="28" spans="1:40" ht="41.25" customHeight="1" x14ac:dyDescent="0.15">
      <c r="A28" s="79"/>
      <c r="B28" s="336"/>
      <c r="C28" s="406"/>
      <c r="D28" s="407"/>
      <c r="E28" s="407"/>
      <c r="F28" s="407"/>
      <c r="G28" s="407"/>
      <c r="H28" s="407"/>
      <c r="I28" s="407"/>
      <c r="J28" s="407"/>
      <c r="K28" s="407"/>
      <c r="L28" s="407"/>
      <c r="M28" s="407"/>
      <c r="N28" s="407"/>
      <c r="O28" s="680"/>
      <c r="P28" s="681"/>
      <c r="Q28" s="405"/>
      <c r="R28" s="405"/>
      <c r="S28" s="405"/>
      <c r="T28" s="405"/>
      <c r="U28" s="682"/>
      <c r="V28" s="405"/>
      <c r="W28" s="405"/>
      <c r="X28" s="405"/>
      <c r="Y28" s="498"/>
      <c r="Z28" s="498"/>
      <c r="AA28" s="498"/>
      <c r="AB28" s="498"/>
      <c r="AC28" s="498"/>
      <c r="AD28" s="79"/>
      <c r="AE28" s="127"/>
      <c r="AF28" s="85"/>
      <c r="AG28" s="109">
        <v>0.38194444444444497</v>
      </c>
      <c r="AH28" s="85"/>
      <c r="AI28" s="85"/>
      <c r="AJ28" s="85"/>
      <c r="AK28" s="85"/>
      <c r="AL28" s="85"/>
      <c r="AM28" s="85"/>
      <c r="AN28" s="85"/>
    </row>
    <row r="29" spans="1:40" ht="8.25" customHeight="1" x14ac:dyDescent="0.15">
      <c r="A29" s="79"/>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79"/>
      <c r="AE29" s="127"/>
      <c r="AF29" s="85"/>
      <c r="AG29" s="109">
        <v>0.38541666666666702</v>
      </c>
      <c r="AH29" s="85"/>
      <c r="AI29" s="85"/>
      <c r="AJ29" s="85"/>
      <c r="AK29" s="85"/>
      <c r="AL29" s="85"/>
      <c r="AM29" s="85"/>
      <c r="AN29" s="85"/>
    </row>
    <row r="30" spans="1:40" ht="15.75" customHeight="1" x14ac:dyDescent="0.15">
      <c r="A30" s="79"/>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79"/>
      <c r="AE30" s="127"/>
      <c r="AF30" s="85"/>
      <c r="AG30" s="109">
        <v>0.38888888888889001</v>
      </c>
      <c r="AH30" s="85"/>
      <c r="AI30" s="85"/>
      <c r="AJ30" s="85"/>
      <c r="AK30" s="85"/>
      <c r="AL30" s="85"/>
      <c r="AM30" s="85"/>
      <c r="AN30" s="85"/>
    </row>
    <row r="31" spans="1:40" ht="15.75" customHeight="1" x14ac:dyDescent="0.15">
      <c r="A31" s="79"/>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79"/>
      <c r="AE31" s="127"/>
      <c r="AF31" s="85"/>
      <c r="AG31" s="109">
        <v>0.39236111111111199</v>
      </c>
      <c r="AH31" s="85"/>
      <c r="AI31" s="85"/>
      <c r="AJ31" s="85"/>
      <c r="AK31" s="85"/>
      <c r="AL31" s="85"/>
      <c r="AM31" s="85"/>
      <c r="AN31" s="85"/>
    </row>
    <row r="32" spans="1:40" ht="15.75" customHeight="1" x14ac:dyDescent="0.15">
      <c r="A32" s="5"/>
      <c r="B32" s="126"/>
      <c r="C32" s="79"/>
      <c r="D32" s="79"/>
      <c r="E32" s="79"/>
      <c r="F32" s="79"/>
      <c r="G32" s="79"/>
      <c r="H32" s="79"/>
      <c r="I32" s="79"/>
      <c r="J32" s="79"/>
      <c r="K32" s="79"/>
      <c r="L32" s="79"/>
      <c r="M32" s="77"/>
      <c r="N32" s="77"/>
      <c r="O32" s="77"/>
      <c r="P32" s="79"/>
      <c r="Q32" s="79"/>
      <c r="R32" s="5"/>
      <c r="S32" s="5"/>
      <c r="T32" s="5"/>
      <c r="U32" s="5"/>
      <c r="V32" s="5"/>
      <c r="W32" s="5"/>
      <c r="X32" s="5"/>
      <c r="Y32" s="5"/>
      <c r="Z32" s="5"/>
      <c r="AA32" s="5"/>
      <c r="AB32" s="5"/>
      <c r="AC32" s="5"/>
      <c r="AD32" s="5"/>
      <c r="AE32" s="8"/>
      <c r="AG32" s="109">
        <v>0.39583333333333398</v>
      </c>
    </row>
    <row r="33" spans="1:33" ht="15.75" customHeight="1" x14ac:dyDescent="0.15">
      <c r="A33" s="5"/>
      <c r="B33" s="126"/>
      <c r="C33" s="79"/>
      <c r="D33" s="79"/>
      <c r="E33" s="79"/>
      <c r="F33" s="79"/>
      <c r="G33" s="79"/>
      <c r="H33" s="79"/>
      <c r="I33" s="79"/>
      <c r="J33" s="79"/>
      <c r="K33" s="79"/>
      <c r="L33" s="79"/>
      <c r="M33" s="77"/>
      <c r="N33" s="77"/>
      <c r="O33" s="77"/>
      <c r="P33" s="79"/>
      <c r="Q33" s="79"/>
      <c r="R33" s="5"/>
      <c r="S33" s="5"/>
      <c r="T33" s="5"/>
      <c r="U33" s="5"/>
      <c r="V33" s="5"/>
      <c r="W33" s="5"/>
      <c r="X33" s="5"/>
      <c r="Y33" s="5"/>
      <c r="Z33" s="5"/>
      <c r="AA33" s="5"/>
      <c r="AB33" s="5"/>
      <c r="AC33" s="5"/>
      <c r="AD33" s="5"/>
      <c r="AE33" s="8"/>
      <c r="AG33" s="109">
        <v>0.39930555555555602</v>
      </c>
    </row>
    <row r="34" spans="1:33" ht="15.75" customHeight="1" x14ac:dyDescent="0.15">
      <c r="A34" s="5"/>
      <c r="B34" s="126"/>
      <c r="C34" s="79"/>
      <c r="D34" s="79"/>
      <c r="E34" s="79"/>
      <c r="F34" s="79"/>
      <c r="G34" s="79"/>
      <c r="H34" s="79"/>
      <c r="I34" s="79"/>
      <c r="J34" s="79"/>
      <c r="K34" s="79"/>
      <c r="L34" s="79"/>
      <c r="M34" s="77"/>
      <c r="N34" s="77"/>
      <c r="O34" s="77"/>
      <c r="P34" s="79"/>
      <c r="Q34" s="79"/>
      <c r="R34" s="5"/>
      <c r="S34" s="5"/>
      <c r="T34" s="5"/>
      <c r="U34" s="5"/>
      <c r="V34" s="5"/>
      <c r="W34" s="5"/>
      <c r="X34" s="5"/>
      <c r="Y34" s="5"/>
      <c r="Z34" s="5"/>
      <c r="AA34" s="5"/>
      <c r="AB34" s="5"/>
      <c r="AC34" s="5"/>
      <c r="AD34" s="5"/>
      <c r="AE34" s="8"/>
      <c r="AG34" s="109">
        <v>0.40277777777777901</v>
      </c>
    </row>
    <row r="35" spans="1:33" ht="15.75" customHeight="1" x14ac:dyDescent="0.15">
      <c r="A35" s="5"/>
      <c r="B35" s="126"/>
      <c r="C35" s="79"/>
      <c r="D35" s="79"/>
      <c r="E35" s="79"/>
      <c r="F35" s="79"/>
      <c r="G35" s="79"/>
      <c r="H35" s="79"/>
      <c r="I35" s="79"/>
      <c r="J35" s="79"/>
      <c r="K35" s="79"/>
      <c r="L35" s="79"/>
      <c r="M35" s="77"/>
      <c r="N35" s="77"/>
      <c r="O35" s="77"/>
      <c r="P35" s="79"/>
      <c r="Q35" s="79"/>
      <c r="R35" s="5"/>
      <c r="S35" s="5"/>
      <c r="T35" s="5"/>
      <c r="U35" s="5"/>
      <c r="V35" s="5"/>
      <c r="W35" s="5"/>
      <c r="X35" s="5"/>
      <c r="Y35" s="5"/>
      <c r="Z35" s="5"/>
      <c r="AA35" s="5"/>
      <c r="AB35" s="5"/>
      <c r="AC35" s="5"/>
      <c r="AD35" s="5"/>
      <c r="AE35" s="8"/>
      <c r="AG35" s="109">
        <v>0.406250000000001</v>
      </c>
    </row>
    <row r="36" spans="1:33" ht="15.75" customHeight="1" x14ac:dyDescent="0.15">
      <c r="A36" s="5"/>
      <c r="B36" s="126"/>
      <c r="C36" s="79"/>
      <c r="D36" s="79"/>
      <c r="E36" s="79"/>
      <c r="F36" s="79"/>
      <c r="G36" s="79"/>
      <c r="H36" s="79"/>
      <c r="I36" s="79"/>
      <c r="J36" s="79"/>
      <c r="K36" s="79"/>
      <c r="L36" s="79"/>
      <c r="M36" s="77"/>
      <c r="N36" s="77"/>
      <c r="O36" s="77"/>
      <c r="P36" s="79"/>
      <c r="Q36" s="79"/>
      <c r="R36" s="5"/>
      <c r="S36" s="5"/>
      <c r="T36" s="5"/>
      <c r="U36" s="5"/>
      <c r="V36" s="5"/>
      <c r="W36" s="5"/>
      <c r="X36" s="5"/>
      <c r="Y36" s="5"/>
      <c r="Z36" s="5"/>
      <c r="AA36" s="5"/>
      <c r="AB36" s="5"/>
      <c r="AC36" s="5"/>
      <c r="AD36" s="5"/>
      <c r="AE36" s="8"/>
      <c r="AG36" s="109">
        <v>0.40972222222222299</v>
      </c>
    </row>
    <row r="37" spans="1:33" ht="15.75" customHeight="1" x14ac:dyDescent="0.15">
      <c r="A37" s="5"/>
      <c r="B37" s="126"/>
      <c r="C37" s="79"/>
      <c r="D37" s="79"/>
      <c r="E37" s="79"/>
      <c r="F37" s="79"/>
      <c r="G37" s="79"/>
      <c r="H37" s="79"/>
      <c r="I37" s="79"/>
      <c r="J37" s="79"/>
      <c r="K37" s="79"/>
      <c r="L37" s="79"/>
      <c r="M37" s="77"/>
      <c r="N37" s="77"/>
      <c r="O37" s="77"/>
      <c r="P37" s="79"/>
      <c r="Q37" s="79"/>
      <c r="R37" s="5"/>
      <c r="S37" s="5"/>
      <c r="T37" s="5"/>
      <c r="U37" s="5"/>
      <c r="V37" s="5"/>
      <c r="W37" s="5"/>
      <c r="X37" s="5"/>
      <c r="Y37" s="5"/>
      <c r="Z37" s="5"/>
      <c r="AA37" s="5"/>
      <c r="AB37" s="5"/>
      <c r="AC37" s="5"/>
      <c r="AD37" s="5"/>
      <c r="AE37" s="8"/>
      <c r="AG37" s="109">
        <v>0.41319444444444497</v>
      </c>
    </row>
    <row r="38" spans="1:33" ht="15.75" customHeight="1" x14ac:dyDescent="0.15">
      <c r="A38" s="5"/>
      <c r="B38" s="126"/>
      <c r="C38" s="79"/>
      <c r="D38" s="79"/>
      <c r="E38" s="79"/>
      <c r="F38" s="79"/>
      <c r="G38" s="79"/>
      <c r="H38" s="79"/>
      <c r="I38" s="79"/>
      <c r="J38" s="79"/>
      <c r="K38" s="79"/>
      <c r="L38" s="79"/>
      <c r="M38" s="77"/>
      <c r="N38" s="77"/>
      <c r="O38" s="77"/>
      <c r="P38" s="79"/>
      <c r="Q38" s="79"/>
      <c r="R38" s="5"/>
      <c r="S38" s="5"/>
      <c r="T38" s="5"/>
      <c r="U38" s="5"/>
      <c r="V38" s="5"/>
      <c r="W38" s="5"/>
      <c r="X38" s="5"/>
      <c r="Y38" s="5"/>
      <c r="Z38" s="5"/>
      <c r="AA38" s="5"/>
      <c r="AB38" s="5"/>
      <c r="AC38" s="5"/>
      <c r="AD38" s="5"/>
      <c r="AE38" s="8"/>
      <c r="AG38" s="109">
        <v>0.41666666666666802</v>
      </c>
    </row>
    <row r="39" spans="1:33" ht="15.75" customHeight="1" x14ac:dyDescent="0.15">
      <c r="A39" s="5"/>
      <c r="B39" s="126"/>
      <c r="C39" s="79"/>
      <c r="D39" s="79"/>
      <c r="E39" s="79"/>
      <c r="F39" s="79"/>
      <c r="G39" s="79"/>
      <c r="H39" s="79"/>
      <c r="I39" s="79"/>
      <c r="J39" s="79"/>
      <c r="K39" s="79"/>
      <c r="L39" s="79"/>
      <c r="M39" s="77"/>
      <c r="N39" s="77"/>
      <c r="O39" s="77"/>
      <c r="P39" s="79"/>
      <c r="Q39" s="79"/>
      <c r="R39" s="5"/>
      <c r="S39" s="5"/>
      <c r="T39" s="5"/>
      <c r="U39" s="5"/>
      <c r="V39" s="5"/>
      <c r="W39" s="5"/>
      <c r="X39" s="5"/>
      <c r="Y39" s="5"/>
      <c r="Z39" s="5"/>
      <c r="AA39" s="5"/>
      <c r="AB39" s="5"/>
      <c r="AC39" s="5"/>
      <c r="AD39" s="5"/>
      <c r="AE39" s="8"/>
      <c r="AG39" s="109">
        <v>0.42013888888889001</v>
      </c>
    </row>
    <row r="40" spans="1:33" ht="15.75" customHeight="1" x14ac:dyDescent="0.15">
      <c r="A40" s="5"/>
      <c r="B40" s="126"/>
      <c r="C40" s="79"/>
      <c r="D40" s="79"/>
      <c r="E40" s="79"/>
      <c r="F40" s="79"/>
      <c r="G40" s="79"/>
      <c r="H40" s="79"/>
      <c r="I40" s="79"/>
      <c r="J40" s="79"/>
      <c r="K40" s="79"/>
      <c r="L40" s="79"/>
      <c r="M40" s="77"/>
      <c r="N40" s="77"/>
      <c r="O40" s="77"/>
      <c r="P40" s="79"/>
      <c r="Q40" s="79"/>
      <c r="R40" s="5"/>
      <c r="S40" s="5"/>
      <c r="T40" s="5"/>
      <c r="U40" s="5"/>
      <c r="V40" s="5"/>
      <c r="W40" s="5"/>
      <c r="X40" s="5"/>
      <c r="Y40" s="5"/>
      <c r="Z40" s="5"/>
      <c r="AA40" s="5"/>
      <c r="AB40" s="5"/>
      <c r="AC40" s="5"/>
      <c r="AD40" s="5"/>
      <c r="AE40" s="8"/>
      <c r="AG40" s="109">
        <v>0.42361111111111199</v>
      </c>
    </row>
    <row r="41" spans="1:33" ht="15.75" customHeight="1" x14ac:dyDescent="0.15">
      <c r="A41" s="5"/>
      <c r="B41" s="126"/>
      <c r="C41" s="79"/>
      <c r="D41" s="79"/>
      <c r="E41" s="79"/>
      <c r="F41" s="79"/>
      <c r="G41" s="79"/>
      <c r="H41" s="79"/>
      <c r="I41" s="79"/>
      <c r="J41" s="79"/>
      <c r="K41" s="79"/>
      <c r="L41" s="79"/>
      <c r="M41" s="77"/>
      <c r="N41" s="77"/>
      <c r="O41" s="77"/>
      <c r="P41" s="79"/>
      <c r="Q41" s="79"/>
      <c r="R41" s="5"/>
      <c r="S41" s="5"/>
      <c r="T41" s="5"/>
      <c r="U41" s="5"/>
      <c r="V41" s="5"/>
      <c r="W41" s="5"/>
      <c r="X41" s="5"/>
      <c r="Y41" s="5"/>
      <c r="Z41" s="5"/>
      <c r="AA41" s="5"/>
      <c r="AB41" s="5"/>
      <c r="AC41" s="5"/>
      <c r="AD41" s="5"/>
      <c r="AE41" s="8"/>
      <c r="AG41" s="109">
        <v>0.42708333333333398</v>
      </c>
    </row>
    <row r="42" spans="1:33" ht="15.75" customHeight="1" x14ac:dyDescent="0.15">
      <c r="A42" s="5"/>
      <c r="B42" s="126"/>
      <c r="C42" s="79"/>
      <c r="D42" s="79"/>
      <c r="E42" s="79"/>
      <c r="F42" s="79"/>
      <c r="G42" s="79"/>
      <c r="H42" s="79"/>
      <c r="I42" s="79"/>
      <c r="J42" s="79"/>
      <c r="K42" s="79"/>
      <c r="L42" s="79"/>
      <c r="M42" s="77"/>
      <c r="N42" s="77"/>
      <c r="O42" s="77"/>
      <c r="P42" s="79"/>
      <c r="Q42" s="79"/>
      <c r="R42" s="5"/>
      <c r="S42" s="5"/>
      <c r="T42" s="5"/>
      <c r="U42" s="5"/>
      <c r="V42" s="5"/>
      <c r="W42" s="5"/>
      <c r="X42" s="5"/>
      <c r="Y42" s="5"/>
      <c r="Z42" s="5"/>
      <c r="AA42" s="5"/>
      <c r="AB42" s="5"/>
      <c r="AC42" s="5"/>
      <c r="AD42" s="5"/>
      <c r="AE42" s="8"/>
      <c r="AG42" s="109">
        <v>0.43055555555555702</v>
      </c>
    </row>
    <row r="43" spans="1:33" ht="15.75" customHeight="1" x14ac:dyDescent="0.15">
      <c r="A43" s="5"/>
      <c r="B43" s="126"/>
      <c r="C43" s="79"/>
      <c r="D43" s="79"/>
      <c r="E43" s="79"/>
      <c r="F43" s="79"/>
      <c r="G43" s="79"/>
      <c r="H43" s="79"/>
      <c r="I43" s="79"/>
      <c r="J43" s="79"/>
      <c r="K43" s="79"/>
      <c r="L43" s="79"/>
      <c r="M43" s="77"/>
      <c r="N43" s="77"/>
      <c r="O43" s="77"/>
      <c r="P43" s="79"/>
      <c r="Q43" s="79"/>
      <c r="R43" s="5"/>
      <c r="S43" s="5"/>
      <c r="T43" s="5"/>
      <c r="U43" s="5"/>
      <c r="V43" s="5"/>
      <c r="W43" s="5"/>
      <c r="X43" s="5"/>
      <c r="Y43" s="5"/>
      <c r="Z43" s="5"/>
      <c r="AA43" s="5"/>
      <c r="AB43" s="5"/>
      <c r="AC43" s="5"/>
      <c r="AD43" s="5"/>
      <c r="AE43" s="8"/>
      <c r="AG43" s="109">
        <v>0.43402777777777901</v>
      </c>
    </row>
    <row r="44" spans="1:33" ht="15.75" customHeight="1" x14ac:dyDescent="0.15">
      <c r="A44" s="5"/>
      <c r="B44" s="126"/>
      <c r="C44" s="79"/>
      <c r="D44" s="79"/>
      <c r="E44" s="79"/>
      <c r="F44" s="79"/>
      <c r="G44" s="79"/>
      <c r="H44" s="79"/>
      <c r="I44" s="79"/>
      <c r="J44" s="79"/>
      <c r="K44" s="79"/>
      <c r="L44" s="79"/>
      <c r="M44" s="77"/>
      <c r="N44" s="77"/>
      <c r="O44" s="77"/>
      <c r="P44" s="79"/>
      <c r="Q44" s="79"/>
      <c r="R44" s="5"/>
      <c r="S44" s="5"/>
      <c r="T44" s="5"/>
      <c r="U44" s="5"/>
      <c r="V44" s="5"/>
      <c r="W44" s="5"/>
      <c r="X44" s="5"/>
      <c r="Y44" s="5"/>
      <c r="Z44" s="5"/>
      <c r="AA44" s="5"/>
      <c r="AB44" s="5"/>
      <c r="AC44" s="5"/>
      <c r="AD44" s="5"/>
      <c r="AE44" s="8"/>
      <c r="AG44" s="109">
        <v>0.437500000000001</v>
      </c>
    </row>
    <row r="45" spans="1:33" ht="15.75" customHeight="1" x14ac:dyDescent="0.15">
      <c r="A45" s="5"/>
      <c r="B45" s="126"/>
      <c r="C45" s="79"/>
      <c r="D45" s="79"/>
      <c r="E45" s="79"/>
      <c r="F45" s="79"/>
      <c r="G45" s="79"/>
      <c r="H45" s="79"/>
      <c r="I45" s="79"/>
      <c r="J45" s="79"/>
      <c r="K45" s="79"/>
      <c r="L45" s="79"/>
      <c r="M45" s="77"/>
      <c r="N45" s="77"/>
      <c r="O45" s="77"/>
      <c r="P45" s="79"/>
      <c r="Q45" s="79"/>
      <c r="R45" s="5"/>
      <c r="S45" s="5"/>
      <c r="T45" s="5"/>
      <c r="U45" s="5"/>
      <c r="V45" s="5"/>
      <c r="W45" s="5"/>
      <c r="X45" s="5"/>
      <c r="Y45" s="5"/>
      <c r="Z45" s="5"/>
      <c r="AA45" s="5"/>
      <c r="AB45" s="5"/>
      <c r="AC45" s="5"/>
      <c r="AD45" s="5"/>
      <c r="AE45" s="8"/>
      <c r="AG45" s="109">
        <v>0.44097222222222299</v>
      </c>
    </row>
    <row r="46" spans="1:33"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109">
        <v>0.44444444444444497</v>
      </c>
    </row>
    <row r="47" spans="1:33"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109">
        <v>0.44791666666666802</v>
      </c>
    </row>
    <row r="48" spans="1:33"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109">
        <v>0.45138888888889001</v>
      </c>
    </row>
    <row r="49" spans="1:33"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109">
        <v>0.45486111111111199</v>
      </c>
    </row>
    <row r="50" spans="1:33"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109">
        <v>0.45833333333333498</v>
      </c>
    </row>
    <row r="51" spans="1:33"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109">
        <v>0.46180555555555702</v>
      </c>
    </row>
    <row r="52" spans="1:33"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109">
        <v>0.46527777777777901</v>
      </c>
    </row>
    <row r="53" spans="1:33"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109">
        <v>0.468750000000001</v>
      </c>
    </row>
    <row r="54" spans="1:33"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109">
        <v>0.47222222222222399</v>
      </c>
    </row>
    <row r="55" spans="1:33"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109">
        <v>0.47569444444444597</v>
      </c>
    </row>
    <row r="56" spans="1:33"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109">
        <v>0.47916666666666802</v>
      </c>
    </row>
    <row r="57" spans="1:33"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109">
        <v>0.48263888888889001</v>
      </c>
    </row>
    <row r="58" spans="1:33"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109">
        <v>0.48611111111111299</v>
      </c>
    </row>
    <row r="59" spans="1:33"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109">
        <v>0.48958333333333498</v>
      </c>
    </row>
    <row r="60" spans="1:33"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109">
        <v>0.49305555555555702</v>
      </c>
    </row>
    <row r="61" spans="1:33"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109">
        <v>0.49652777777777901</v>
      </c>
    </row>
    <row r="62" spans="1:33"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109">
        <v>0.500000000000002</v>
      </c>
    </row>
    <row r="63" spans="1:33"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109">
        <v>0.50347222222222399</v>
      </c>
    </row>
    <row r="64" spans="1:33"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G64" s="109">
        <v>0.50694444444444597</v>
      </c>
    </row>
    <row r="65" spans="1:33"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G65" s="109">
        <v>0.51041666666666896</v>
      </c>
    </row>
    <row r="66" spans="1:33"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G66" s="109">
        <v>0.51388888888889095</v>
      </c>
    </row>
    <row r="67" spans="1:33"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109">
        <v>0.51736111111111305</v>
      </c>
    </row>
    <row r="68" spans="1:33"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109">
        <v>0.52083333333333504</v>
      </c>
    </row>
    <row r="69" spans="1:33"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109">
        <v>0.52430555555555802</v>
      </c>
    </row>
    <row r="70" spans="1:33"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109">
        <v>0.52777777777778001</v>
      </c>
    </row>
    <row r="71" spans="1:33"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109">
        <v>0.531250000000002</v>
      </c>
    </row>
    <row r="72" spans="1:33"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109">
        <v>0.53472222222222399</v>
      </c>
    </row>
    <row r="73" spans="1:33"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109">
        <v>0.53819444444444697</v>
      </c>
    </row>
    <row r="74" spans="1:33"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109">
        <v>0.54166666666666896</v>
      </c>
    </row>
    <row r="75" spans="1:33"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109">
        <v>0.54513888888889095</v>
      </c>
    </row>
    <row r="76" spans="1:33"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109">
        <v>0.54861111111111305</v>
      </c>
    </row>
    <row r="77" spans="1:33"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109">
        <v>0.55208333333333603</v>
      </c>
    </row>
    <row r="78" spans="1:33"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109">
        <v>0.55555555555555802</v>
      </c>
    </row>
    <row r="79" spans="1:33"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109">
        <v>0.55902777777778001</v>
      </c>
    </row>
    <row r="80" spans="1:33"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109">
        <v>0.562500000000003</v>
      </c>
    </row>
    <row r="81" spans="1:33"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109">
        <v>0.56597222222222499</v>
      </c>
    </row>
    <row r="82" spans="1:33"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109">
        <v>0.56944444444444697</v>
      </c>
    </row>
    <row r="83" spans="1:33"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109">
        <v>0.57291666666666896</v>
      </c>
    </row>
    <row r="84" spans="1:33"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109">
        <v>0.57638888888889195</v>
      </c>
    </row>
    <row r="85" spans="1:33"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109">
        <v>0.57986111111111405</v>
      </c>
    </row>
    <row r="86" spans="1:33"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109">
        <v>0.58333333333333603</v>
      </c>
    </row>
    <row r="87" spans="1:33"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109">
        <v>0.58680555555555802</v>
      </c>
    </row>
    <row r="88" spans="1:33"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109">
        <v>0.59027777777778101</v>
      </c>
    </row>
    <row r="89" spans="1:33"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109">
        <v>0.593750000000003</v>
      </c>
    </row>
    <row r="90" spans="1:33"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109">
        <v>0.59722222222222499</v>
      </c>
    </row>
    <row r="91" spans="1:33"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109">
        <v>0.60069444444444697</v>
      </c>
    </row>
    <row r="92" spans="1:33"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109">
        <v>0.60416666666666996</v>
      </c>
    </row>
    <row r="93" spans="1:33"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109">
        <v>0.60763888888889195</v>
      </c>
    </row>
    <row r="94" spans="1:33"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109">
        <v>0.61111111111111405</v>
      </c>
    </row>
    <row r="95" spans="1:33"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109">
        <v>0.61458333333333603</v>
      </c>
    </row>
    <row r="96" spans="1:33"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109">
        <v>0.61805555555555902</v>
      </c>
    </row>
    <row r="97" spans="1:33"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109">
        <v>0.62152777777778101</v>
      </c>
    </row>
    <row r="98" spans="1:33"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109">
        <v>0.625000000000003</v>
      </c>
    </row>
    <row r="99" spans="1:33"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109">
        <v>0.62847222222222598</v>
      </c>
    </row>
    <row r="100" spans="1:33"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109">
        <v>0.63194444444444797</v>
      </c>
    </row>
    <row r="101" spans="1:33"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109">
        <v>0.63541666666666996</v>
      </c>
    </row>
    <row r="102" spans="1:33"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109">
        <v>0.63888888888889195</v>
      </c>
    </row>
    <row r="103" spans="1:33"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109">
        <v>0.64236111111111505</v>
      </c>
    </row>
    <row r="104" spans="1:33"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109">
        <v>0.64583333333333703</v>
      </c>
    </row>
    <row r="105" spans="1:33"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109">
        <v>0.64930555555555902</v>
      </c>
    </row>
    <row r="106" spans="1:33"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109">
        <v>0.65277777777778101</v>
      </c>
    </row>
    <row r="107" spans="1:33"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109">
        <v>0.656250000000004</v>
      </c>
    </row>
    <row r="108" spans="1:33"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109">
        <v>0.65972222222222598</v>
      </c>
    </row>
    <row r="109" spans="1:33"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109">
        <v>0.66319444444444797</v>
      </c>
    </row>
    <row r="110" spans="1:33"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109">
        <v>0.66666666666666996</v>
      </c>
    </row>
    <row r="111" spans="1:33"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109">
        <v>0.67013888888889295</v>
      </c>
    </row>
    <row r="112" spans="1:33"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109">
        <v>0.67361111111111505</v>
      </c>
    </row>
    <row r="113" spans="1:33"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109">
        <v>0.67708333333333703</v>
      </c>
    </row>
    <row r="114" spans="1:33"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109">
        <v>0.68055555555556002</v>
      </c>
    </row>
    <row r="115" spans="1:33"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109">
        <v>0.68402777777778201</v>
      </c>
    </row>
    <row r="116" spans="1:33"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109">
        <v>0.687500000000004</v>
      </c>
    </row>
    <row r="117" spans="1:33"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109">
        <v>0.69097222222222598</v>
      </c>
    </row>
    <row r="118" spans="1:33"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109">
        <v>0.69444444444444897</v>
      </c>
    </row>
    <row r="119" spans="1:33"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109">
        <v>0.69791666666667096</v>
      </c>
    </row>
    <row r="120" spans="1:33"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109">
        <v>0.70138888888889295</v>
      </c>
    </row>
    <row r="121" spans="1:33"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109">
        <v>0.70486111111111505</v>
      </c>
    </row>
    <row r="122" spans="1:33"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109">
        <v>0.70833333333333803</v>
      </c>
    </row>
    <row r="123" spans="1:33"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109">
        <v>0.71180555555556002</v>
      </c>
    </row>
    <row r="124" spans="1:33"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109">
        <v>0.71527777777778201</v>
      </c>
    </row>
    <row r="125" spans="1:33"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109">
        <v>0.718750000000004</v>
      </c>
    </row>
    <row r="126" spans="1:33"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109">
        <v>0.72222222222222698</v>
      </c>
    </row>
    <row r="127" spans="1:33"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109">
        <v>0.72569444444444897</v>
      </c>
    </row>
    <row r="128" spans="1:33"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109">
        <v>0.72916666666667096</v>
      </c>
    </row>
    <row r="129" spans="1:33"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109">
        <v>0.73263888888889395</v>
      </c>
    </row>
    <row r="130" spans="1:33"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109">
        <v>0.73611111111111605</v>
      </c>
    </row>
    <row r="131" spans="1:33"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109">
        <v>0.73958333333333803</v>
      </c>
    </row>
    <row r="132" spans="1:33"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109">
        <v>0.74305555555556002</v>
      </c>
    </row>
    <row r="133" spans="1:33"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109">
        <v>0.74652777777778301</v>
      </c>
    </row>
    <row r="134" spans="1:33"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109">
        <v>0.750000000000005</v>
      </c>
    </row>
    <row r="135" spans="1:33"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109">
        <v>0.75347222222222698</v>
      </c>
    </row>
    <row r="136" spans="1:33"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G136" s="109">
        <v>0.75694444444444897</v>
      </c>
    </row>
    <row r="137" spans="1:33"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G137" s="109">
        <v>0.76041666666667196</v>
      </c>
    </row>
    <row r="138" spans="1:33" x14ac:dyDescent="0.15">
      <c r="A138" s="5"/>
      <c r="AD138" s="5"/>
      <c r="AG138" s="109">
        <v>0.76388888888889395</v>
      </c>
    </row>
    <row r="139" spans="1:33" x14ac:dyDescent="0.15">
      <c r="AG139" s="109">
        <v>0.76736111111111605</v>
      </c>
    </row>
    <row r="140" spans="1:33" x14ac:dyDescent="0.15">
      <c r="AG140" s="109">
        <v>0.77083333333333803</v>
      </c>
    </row>
    <row r="141" spans="1:33" x14ac:dyDescent="0.15">
      <c r="AG141" s="109">
        <v>0.77430555555556102</v>
      </c>
    </row>
    <row r="142" spans="1:33" x14ac:dyDescent="0.15">
      <c r="AG142" s="109">
        <v>0.77777777777778301</v>
      </c>
    </row>
    <row r="143" spans="1:33" x14ac:dyDescent="0.15">
      <c r="AG143" s="109">
        <v>0.781250000000005</v>
      </c>
    </row>
    <row r="144" spans="1:33" x14ac:dyDescent="0.15">
      <c r="AG144" s="109">
        <v>0.78472222222222798</v>
      </c>
    </row>
    <row r="145" spans="33:33" x14ac:dyDescent="0.15">
      <c r="AG145" s="109">
        <v>0.78819444444444997</v>
      </c>
    </row>
    <row r="146" spans="33:33" x14ac:dyDescent="0.15">
      <c r="AG146" s="109">
        <v>0.79166666666667196</v>
      </c>
    </row>
  </sheetData>
  <mergeCells count="89">
    <mergeCell ref="B30:AC30"/>
    <mergeCell ref="B31:AC31"/>
    <mergeCell ref="C28:O28"/>
    <mergeCell ref="P28:R28"/>
    <mergeCell ref="S28:U28"/>
    <mergeCell ref="V28:X28"/>
    <mergeCell ref="Y28:AC28"/>
    <mergeCell ref="P16:R17"/>
    <mergeCell ref="S16:U17"/>
    <mergeCell ref="B13:C14"/>
    <mergeCell ref="V16:X17"/>
    <mergeCell ref="Y13:AC14"/>
    <mergeCell ref="E14:U14"/>
    <mergeCell ref="E13:U13"/>
    <mergeCell ref="E10:I10"/>
    <mergeCell ref="M10:P10"/>
    <mergeCell ref="J10:K11"/>
    <mergeCell ref="B3:AC3"/>
    <mergeCell ref="R10:U10"/>
    <mergeCell ref="E11:I11"/>
    <mergeCell ref="B6:C6"/>
    <mergeCell ref="B7:C7"/>
    <mergeCell ref="D6:AC6"/>
    <mergeCell ref="V10:X11"/>
    <mergeCell ref="Y10:AC11"/>
    <mergeCell ref="D7:AC7"/>
    <mergeCell ref="M11:P11"/>
    <mergeCell ref="R11:U11"/>
    <mergeCell ref="V13:X14"/>
    <mergeCell ref="B10:C11"/>
    <mergeCell ref="C19:O19"/>
    <mergeCell ref="Y21:AC21"/>
    <mergeCell ref="P21:R21"/>
    <mergeCell ref="P18:R18"/>
    <mergeCell ref="B18:O18"/>
    <mergeCell ref="S18:U18"/>
    <mergeCell ref="V18:X18"/>
    <mergeCell ref="V19:X19"/>
    <mergeCell ref="S20:U20"/>
    <mergeCell ref="P19:R19"/>
    <mergeCell ref="S21:U21"/>
    <mergeCell ref="V21:X21"/>
    <mergeCell ref="P20:R20"/>
    <mergeCell ref="B16:O17"/>
    <mergeCell ref="C22:O22"/>
    <mergeCell ref="C23:O23"/>
    <mergeCell ref="S24:U24"/>
    <mergeCell ref="S19:U19"/>
    <mergeCell ref="V24:X24"/>
    <mergeCell ref="V20:X20"/>
    <mergeCell ref="V22:X22"/>
    <mergeCell ref="C20:O20"/>
    <mergeCell ref="C21:O21"/>
    <mergeCell ref="P22:R22"/>
    <mergeCell ref="P23:R23"/>
    <mergeCell ref="S22:U22"/>
    <mergeCell ref="S23:U23"/>
    <mergeCell ref="AH16:AH17"/>
    <mergeCell ref="AK16:AL16"/>
    <mergeCell ref="AM16:AN16"/>
    <mergeCell ref="AI16:AJ16"/>
    <mergeCell ref="Y27:AC27"/>
    <mergeCell ref="Y19:AC19"/>
    <mergeCell ref="Y26:AC26"/>
    <mergeCell ref="Y20:AC20"/>
    <mergeCell ref="AM18:AN18"/>
    <mergeCell ref="Y18:AC18"/>
    <mergeCell ref="AI18:AJ18"/>
    <mergeCell ref="AK18:AL18"/>
    <mergeCell ref="Y22:AC22"/>
    <mergeCell ref="Y16:AC17"/>
    <mergeCell ref="C27:O27"/>
    <mergeCell ref="C24:O24"/>
    <mergeCell ref="C25:O25"/>
    <mergeCell ref="C26:O26"/>
    <mergeCell ref="S27:U27"/>
    <mergeCell ref="P27:R27"/>
    <mergeCell ref="P25:R25"/>
    <mergeCell ref="P26:R26"/>
    <mergeCell ref="P24:R24"/>
    <mergeCell ref="S26:U26"/>
    <mergeCell ref="V27:X27"/>
    <mergeCell ref="V25:X25"/>
    <mergeCell ref="S25:U25"/>
    <mergeCell ref="Y23:AC23"/>
    <mergeCell ref="Y24:AC24"/>
    <mergeCell ref="Y25:AC25"/>
    <mergeCell ref="V23:X23"/>
    <mergeCell ref="V26:X26"/>
  </mergeCells>
  <phoneticPr fontId="1"/>
  <dataValidations count="2">
    <dataValidation type="list" allowBlank="1" showInputMessage="1" showErrorMessage="1" sqref="P19:X26">
      <formula1>$AH$19:$AH$23</formula1>
    </dataValidation>
    <dataValidation type="list" allowBlank="1" showInputMessage="1" showErrorMessage="1" sqref="P27:P28 V27:V28 S27:S28">
      <formula1>$AH$19:$AH$22</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BA144"/>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309</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41"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41"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339" customFormat="1" ht="32.1" customHeight="1" x14ac:dyDescent="0.15">
      <c r="A7" s="338"/>
      <c r="B7" s="493" t="s">
        <v>512</v>
      </c>
      <c r="C7" s="493"/>
      <c r="D7" s="494" t="s">
        <v>310</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127"/>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89">
        <v>1</v>
      </c>
      <c r="E10" s="675"/>
      <c r="F10" s="676"/>
      <c r="G10" s="676"/>
      <c r="H10" s="676"/>
      <c r="I10" s="677"/>
      <c r="J10" s="447" t="s">
        <v>30</v>
      </c>
      <c r="K10" s="357"/>
      <c r="L10" s="90">
        <v>1</v>
      </c>
      <c r="M10" s="654"/>
      <c r="N10" s="678"/>
      <c r="O10" s="678"/>
      <c r="P10" s="679"/>
      <c r="Q10" s="91" t="s">
        <v>1</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92">
        <v>2</v>
      </c>
      <c r="E11" s="657"/>
      <c r="F11" s="658"/>
      <c r="G11" s="658"/>
      <c r="H11" s="658"/>
      <c r="I11" s="659"/>
      <c r="J11" s="447"/>
      <c r="K11" s="357"/>
      <c r="L11" s="90">
        <v>2</v>
      </c>
      <c r="M11" s="666"/>
      <c r="N11" s="667"/>
      <c r="O11" s="667"/>
      <c r="P11" s="668"/>
      <c r="Q11" s="91" t="s">
        <v>1</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F12" s="77"/>
      <c r="AG12" s="77"/>
    </row>
    <row r="13" spans="1:41" s="77" customFormat="1" ht="18.75" customHeight="1" x14ac:dyDescent="0.15">
      <c r="B13" s="385" t="s">
        <v>4</v>
      </c>
      <c r="C13" s="385"/>
      <c r="D13" s="89">
        <v>1</v>
      </c>
      <c r="E13" s="672" t="s">
        <v>547</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92">
        <v>2</v>
      </c>
      <c r="E14" s="669" t="s">
        <v>546</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E16" s="127"/>
      <c r="AF16" s="99" t="s">
        <v>13</v>
      </c>
      <c r="AG16" s="99" t="s">
        <v>31</v>
      </c>
      <c r="AH16" s="508"/>
      <c r="AI16" s="496" t="s">
        <v>44</v>
      </c>
      <c r="AJ16" s="497"/>
      <c r="AK16" s="496" t="s">
        <v>34</v>
      </c>
      <c r="AL16" s="497"/>
      <c r="AM16" s="496" t="s">
        <v>43</v>
      </c>
      <c r="AN16" s="497"/>
    </row>
    <row r="17" spans="1:53"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E17" s="127"/>
      <c r="AF17" s="100"/>
      <c r="AG17" s="101" t="s">
        <v>32</v>
      </c>
      <c r="AH17" s="509"/>
      <c r="AI17" s="102" t="s">
        <v>45</v>
      </c>
      <c r="AJ17" s="103" t="s">
        <v>46</v>
      </c>
      <c r="AK17" s="102" t="s">
        <v>45</v>
      </c>
      <c r="AL17" s="104" t="s">
        <v>46</v>
      </c>
      <c r="AM17" s="105" t="s">
        <v>173</v>
      </c>
      <c r="AN17" s="104" t="s">
        <v>46</v>
      </c>
    </row>
    <row r="18" spans="1:53"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106"/>
      <c r="AI18" s="496" t="s">
        <v>44</v>
      </c>
      <c r="AJ18" s="497"/>
      <c r="AK18" s="496" t="s">
        <v>34</v>
      </c>
      <c r="AL18" s="497"/>
      <c r="AM18" s="496" t="s">
        <v>43</v>
      </c>
      <c r="AN18" s="497"/>
    </row>
    <row r="19" spans="1:53" s="77" customFormat="1" ht="41.25" customHeight="1" x14ac:dyDescent="0.15">
      <c r="A19" s="79"/>
      <c r="B19" s="107" t="s">
        <v>36</v>
      </c>
      <c r="C19" s="467" t="s">
        <v>311</v>
      </c>
      <c r="D19" s="468"/>
      <c r="E19" s="468"/>
      <c r="F19" s="468"/>
      <c r="G19" s="468"/>
      <c r="H19" s="468"/>
      <c r="I19" s="468"/>
      <c r="J19" s="468"/>
      <c r="K19" s="468"/>
      <c r="L19" s="468"/>
      <c r="M19" s="468"/>
      <c r="N19" s="468"/>
      <c r="O19" s="468"/>
      <c r="P19" s="652"/>
      <c r="Q19" s="649"/>
      <c r="R19" s="653"/>
      <c r="S19" s="648"/>
      <c r="T19" s="649"/>
      <c r="U19" s="650"/>
      <c r="V19" s="651"/>
      <c r="W19" s="651"/>
      <c r="X19" s="651"/>
      <c r="Y19" s="638"/>
      <c r="Z19" s="638"/>
      <c r="AA19" s="638"/>
      <c r="AB19" s="638"/>
      <c r="AC19" s="639"/>
      <c r="AD19" s="79"/>
      <c r="AE19" s="127"/>
      <c r="AF19" s="108" t="s">
        <v>174</v>
      </c>
      <c r="AG19" s="109">
        <v>0.33333333333333331</v>
      </c>
      <c r="AH19" s="110"/>
      <c r="AI19" s="111"/>
      <c r="AJ19" s="112"/>
      <c r="AK19" s="113"/>
      <c r="AL19" s="114"/>
      <c r="AM19" s="113"/>
      <c r="AN19" s="296"/>
      <c r="AO19" s="300"/>
      <c r="AP19" s="300"/>
      <c r="AQ19" s="300"/>
      <c r="AR19" s="300"/>
      <c r="AS19" s="300"/>
      <c r="AT19" s="300"/>
      <c r="AU19" s="300"/>
      <c r="AV19" s="300"/>
      <c r="AW19" s="300"/>
      <c r="AX19" s="300"/>
      <c r="AY19" s="300"/>
      <c r="AZ19" s="300"/>
      <c r="BA19" s="300"/>
    </row>
    <row r="20" spans="1:53" s="77" customFormat="1" ht="41.25" customHeight="1" x14ac:dyDescent="0.15">
      <c r="A20" s="79"/>
      <c r="B20" s="107" t="s">
        <v>37</v>
      </c>
      <c r="C20" s="408" t="s">
        <v>312</v>
      </c>
      <c r="D20" s="409"/>
      <c r="E20" s="409"/>
      <c r="F20" s="409"/>
      <c r="G20" s="409"/>
      <c r="H20" s="409"/>
      <c r="I20" s="409"/>
      <c r="J20" s="409"/>
      <c r="K20" s="409"/>
      <c r="L20" s="409"/>
      <c r="M20" s="409"/>
      <c r="N20" s="409"/>
      <c r="O20" s="409"/>
      <c r="P20" s="635"/>
      <c r="Q20" s="624"/>
      <c r="R20" s="636"/>
      <c r="S20" s="623"/>
      <c r="T20" s="624"/>
      <c r="U20" s="625"/>
      <c r="V20" s="622"/>
      <c r="W20" s="622"/>
      <c r="X20" s="622"/>
      <c r="Y20" s="626"/>
      <c r="Z20" s="626"/>
      <c r="AA20" s="626"/>
      <c r="AB20" s="626"/>
      <c r="AC20" s="627"/>
      <c r="AD20" s="79"/>
      <c r="AE20" s="127"/>
      <c r="AF20" s="115" t="s">
        <v>178</v>
      </c>
      <c r="AG20" s="109">
        <v>0.33680555555555558</v>
      </c>
      <c r="AH20" s="110">
        <v>4</v>
      </c>
      <c r="AI20" s="111" t="s">
        <v>179</v>
      </c>
      <c r="AJ20" s="112" t="s">
        <v>48</v>
      </c>
      <c r="AK20" s="111" t="s">
        <v>55</v>
      </c>
      <c r="AL20" s="116" t="s">
        <v>56</v>
      </c>
      <c r="AM20" s="111" t="s">
        <v>57</v>
      </c>
      <c r="AN20" s="297" t="s">
        <v>58</v>
      </c>
      <c r="AO20" s="300"/>
      <c r="AP20" s="300"/>
      <c r="AQ20" s="300"/>
      <c r="AR20" s="300"/>
      <c r="AS20" s="300"/>
      <c r="AT20" s="300"/>
      <c r="AU20" s="300"/>
      <c r="AV20" s="300"/>
      <c r="AW20" s="300"/>
      <c r="AX20" s="300"/>
      <c r="AY20" s="300"/>
      <c r="AZ20" s="300"/>
      <c r="BA20" s="300"/>
    </row>
    <row r="21" spans="1:53" s="77" customFormat="1" ht="41.25" customHeight="1" x14ac:dyDescent="0.15">
      <c r="A21" s="79"/>
      <c r="B21" s="107" t="s">
        <v>38</v>
      </c>
      <c r="C21" s="467" t="s">
        <v>313</v>
      </c>
      <c r="D21" s="468"/>
      <c r="E21" s="468"/>
      <c r="F21" s="468"/>
      <c r="G21" s="468"/>
      <c r="H21" s="468"/>
      <c r="I21" s="468"/>
      <c r="J21" s="468"/>
      <c r="K21" s="468"/>
      <c r="L21" s="468"/>
      <c r="M21" s="468"/>
      <c r="N21" s="468"/>
      <c r="O21" s="684"/>
      <c r="P21" s="623"/>
      <c r="Q21" s="624"/>
      <c r="R21" s="636"/>
      <c r="S21" s="623"/>
      <c r="T21" s="624"/>
      <c r="U21" s="636"/>
      <c r="V21" s="623"/>
      <c r="W21" s="624"/>
      <c r="X21" s="636"/>
      <c r="Y21" s="626"/>
      <c r="Z21" s="626"/>
      <c r="AA21" s="626"/>
      <c r="AB21" s="626"/>
      <c r="AC21" s="627"/>
      <c r="AD21" s="79"/>
      <c r="AE21" s="127"/>
      <c r="AF21" s="85"/>
      <c r="AG21" s="109">
        <v>0.34027777777777801</v>
      </c>
      <c r="AH21" s="117">
        <v>3</v>
      </c>
      <c r="AI21" s="118" t="s">
        <v>180</v>
      </c>
      <c r="AJ21" s="119" t="s">
        <v>181</v>
      </c>
      <c r="AK21" s="118" t="s">
        <v>59</v>
      </c>
      <c r="AL21" s="120" t="s">
        <v>60</v>
      </c>
      <c r="AM21" s="118" t="s">
        <v>61</v>
      </c>
      <c r="AN21" s="298" t="s">
        <v>62</v>
      </c>
      <c r="AO21" s="300"/>
      <c r="AP21" s="300"/>
      <c r="AQ21" s="300"/>
      <c r="AR21" s="300"/>
      <c r="AS21" s="300"/>
      <c r="AT21" s="300"/>
      <c r="AU21" s="300"/>
      <c r="AV21" s="300"/>
      <c r="AW21" s="300"/>
      <c r="AX21" s="300"/>
      <c r="AY21" s="300"/>
      <c r="AZ21" s="300"/>
      <c r="BA21" s="300"/>
    </row>
    <row r="22" spans="1:53" s="77" customFormat="1" ht="41.25" customHeight="1" x14ac:dyDescent="0.15">
      <c r="A22" s="79"/>
      <c r="B22" s="107" t="s">
        <v>39</v>
      </c>
      <c r="C22" s="467" t="s">
        <v>487</v>
      </c>
      <c r="D22" s="468"/>
      <c r="E22" s="468"/>
      <c r="F22" s="468"/>
      <c r="G22" s="468"/>
      <c r="H22" s="468"/>
      <c r="I22" s="468"/>
      <c r="J22" s="468"/>
      <c r="K22" s="468"/>
      <c r="L22" s="468"/>
      <c r="M22" s="468"/>
      <c r="N22" s="468"/>
      <c r="O22" s="684"/>
      <c r="P22" s="623"/>
      <c r="Q22" s="624"/>
      <c r="R22" s="625"/>
      <c r="S22" s="623"/>
      <c r="T22" s="624"/>
      <c r="U22" s="625"/>
      <c r="V22" s="623"/>
      <c r="W22" s="624"/>
      <c r="X22" s="636"/>
      <c r="Y22" s="626"/>
      <c r="Z22" s="626"/>
      <c r="AA22" s="626"/>
      <c r="AB22" s="626"/>
      <c r="AC22" s="627"/>
      <c r="AD22" s="79"/>
      <c r="AE22" s="127"/>
      <c r="AF22" s="85"/>
      <c r="AG22" s="109">
        <v>0.34375</v>
      </c>
      <c r="AH22" s="117">
        <v>2</v>
      </c>
      <c r="AI22" s="118" t="s">
        <v>182</v>
      </c>
      <c r="AJ22" s="119" t="s">
        <v>181</v>
      </c>
      <c r="AK22" s="118" t="s">
        <v>63</v>
      </c>
      <c r="AL22" s="120" t="s">
        <v>64</v>
      </c>
      <c r="AM22" s="118" t="s">
        <v>65</v>
      </c>
      <c r="AN22" s="298" t="s">
        <v>66</v>
      </c>
      <c r="AO22" s="300"/>
      <c r="AP22" s="300"/>
      <c r="AQ22" s="300"/>
      <c r="AR22" s="300"/>
      <c r="AS22" s="300"/>
      <c r="AT22" s="300"/>
      <c r="AU22" s="300"/>
      <c r="AV22" s="300"/>
      <c r="AW22" s="300"/>
      <c r="AX22" s="300"/>
      <c r="AY22" s="300"/>
      <c r="AZ22" s="300"/>
      <c r="BA22" s="300"/>
    </row>
    <row r="23" spans="1:53" s="77" customFormat="1" ht="41.25" customHeight="1" x14ac:dyDescent="0.15">
      <c r="A23" s="79"/>
      <c r="B23" s="107" t="s">
        <v>40</v>
      </c>
      <c r="C23" s="467" t="s">
        <v>488</v>
      </c>
      <c r="D23" s="468"/>
      <c r="E23" s="468"/>
      <c r="F23" s="468"/>
      <c r="G23" s="468"/>
      <c r="H23" s="468"/>
      <c r="I23" s="468"/>
      <c r="J23" s="468"/>
      <c r="K23" s="468"/>
      <c r="L23" s="468"/>
      <c r="M23" s="468"/>
      <c r="N23" s="468"/>
      <c r="O23" s="468"/>
      <c r="P23" s="635"/>
      <c r="Q23" s="624"/>
      <c r="R23" s="636"/>
      <c r="S23" s="623"/>
      <c r="T23" s="624"/>
      <c r="U23" s="625"/>
      <c r="V23" s="622"/>
      <c r="W23" s="622"/>
      <c r="X23" s="622"/>
      <c r="Y23" s="626"/>
      <c r="Z23" s="626"/>
      <c r="AA23" s="626"/>
      <c r="AB23" s="626"/>
      <c r="AC23" s="627"/>
      <c r="AD23" s="79"/>
      <c r="AE23" s="127"/>
      <c r="AF23" s="85"/>
      <c r="AG23" s="109">
        <v>0.34722222222222199</v>
      </c>
      <c r="AH23" s="121">
        <v>1</v>
      </c>
      <c r="AI23" s="122" t="s">
        <v>183</v>
      </c>
      <c r="AJ23" s="103" t="s">
        <v>181</v>
      </c>
      <c r="AK23" s="122" t="s">
        <v>67</v>
      </c>
      <c r="AL23" s="123" t="s">
        <v>68</v>
      </c>
      <c r="AM23" s="122" t="s">
        <v>69</v>
      </c>
      <c r="AN23" s="299" t="s">
        <v>70</v>
      </c>
      <c r="AO23" s="300"/>
      <c r="AP23" s="300"/>
      <c r="AQ23" s="300"/>
      <c r="AR23" s="300"/>
      <c r="AS23" s="300"/>
      <c r="AT23" s="300"/>
      <c r="AU23" s="300"/>
      <c r="AV23" s="300"/>
      <c r="AW23" s="300"/>
      <c r="AX23" s="300"/>
      <c r="AY23" s="300"/>
      <c r="AZ23" s="300"/>
      <c r="BA23" s="300"/>
    </row>
    <row r="24" spans="1:53" s="77" customFormat="1" ht="41.25" customHeight="1" x14ac:dyDescent="0.15">
      <c r="A24" s="79"/>
      <c r="B24" s="107" t="s">
        <v>41</v>
      </c>
      <c r="C24" s="467" t="s">
        <v>489</v>
      </c>
      <c r="D24" s="468"/>
      <c r="E24" s="468"/>
      <c r="F24" s="468"/>
      <c r="G24" s="468"/>
      <c r="H24" s="468"/>
      <c r="I24" s="468"/>
      <c r="J24" s="468"/>
      <c r="K24" s="468"/>
      <c r="L24" s="468"/>
      <c r="M24" s="468"/>
      <c r="N24" s="468"/>
      <c r="O24" s="468"/>
      <c r="P24" s="635"/>
      <c r="Q24" s="624"/>
      <c r="R24" s="636"/>
      <c r="S24" s="623"/>
      <c r="T24" s="624"/>
      <c r="U24" s="625"/>
      <c r="V24" s="622"/>
      <c r="W24" s="622"/>
      <c r="X24" s="622"/>
      <c r="Y24" s="626"/>
      <c r="Z24" s="626"/>
      <c r="AA24" s="626"/>
      <c r="AB24" s="626"/>
      <c r="AC24" s="627"/>
      <c r="AD24" s="79"/>
      <c r="AE24" s="127"/>
      <c r="AF24" s="85"/>
      <c r="AG24" s="109">
        <v>0.35069444444444497</v>
      </c>
      <c r="AH24" s="124"/>
      <c r="AI24" s="85"/>
      <c r="AJ24" s="85"/>
      <c r="AK24" s="124"/>
      <c r="AL24" s="85"/>
      <c r="AM24" s="124"/>
      <c r="AN24" s="124"/>
      <c r="AO24" s="300"/>
      <c r="AP24" s="300"/>
      <c r="AQ24" s="300"/>
      <c r="AR24" s="300"/>
      <c r="AS24" s="300"/>
      <c r="AT24" s="300"/>
      <c r="AU24" s="300"/>
      <c r="AV24" s="300"/>
      <c r="AW24" s="300"/>
      <c r="AX24" s="300"/>
      <c r="AY24" s="300"/>
      <c r="AZ24" s="300"/>
      <c r="BA24" s="300"/>
    </row>
    <row r="25" spans="1:53" s="77" customFormat="1" ht="41.25" customHeight="1" x14ac:dyDescent="0.15">
      <c r="A25" s="79"/>
      <c r="B25" s="107" t="s">
        <v>314</v>
      </c>
      <c r="C25" s="467" t="s">
        <v>316</v>
      </c>
      <c r="D25" s="468"/>
      <c r="E25" s="468"/>
      <c r="F25" s="468"/>
      <c r="G25" s="468"/>
      <c r="H25" s="468"/>
      <c r="I25" s="468"/>
      <c r="J25" s="468"/>
      <c r="K25" s="468"/>
      <c r="L25" s="468"/>
      <c r="M25" s="468"/>
      <c r="N25" s="468"/>
      <c r="O25" s="468"/>
      <c r="P25" s="635"/>
      <c r="Q25" s="624"/>
      <c r="R25" s="636"/>
      <c r="S25" s="623"/>
      <c r="T25" s="624"/>
      <c r="U25" s="625"/>
      <c r="V25" s="622"/>
      <c r="W25" s="622"/>
      <c r="X25" s="622"/>
      <c r="Y25" s="626"/>
      <c r="Z25" s="626"/>
      <c r="AA25" s="626"/>
      <c r="AB25" s="626"/>
      <c r="AC25" s="627"/>
      <c r="AD25" s="79"/>
      <c r="AE25" s="127"/>
      <c r="AF25" s="85"/>
      <c r="AG25" s="109">
        <v>0.35416666666666702</v>
      </c>
      <c r="AH25" s="124"/>
      <c r="AI25" s="85"/>
      <c r="AJ25" s="85"/>
      <c r="AK25" s="124"/>
      <c r="AL25" s="85"/>
      <c r="AM25" s="124"/>
      <c r="AN25" s="124"/>
    </row>
    <row r="26" spans="1:53" s="77" customFormat="1" ht="41.25" customHeight="1" thickBot="1" x14ac:dyDescent="0.2">
      <c r="A26" s="79"/>
      <c r="B26" s="107" t="s">
        <v>315</v>
      </c>
      <c r="C26" s="467" t="s">
        <v>534</v>
      </c>
      <c r="D26" s="468"/>
      <c r="E26" s="468"/>
      <c r="F26" s="468"/>
      <c r="G26" s="468"/>
      <c r="H26" s="468"/>
      <c r="I26" s="468"/>
      <c r="J26" s="468"/>
      <c r="K26" s="468"/>
      <c r="L26" s="468"/>
      <c r="M26" s="468"/>
      <c r="N26" s="468"/>
      <c r="O26" s="468"/>
      <c r="P26" s="683"/>
      <c r="Q26" s="432"/>
      <c r="R26" s="432"/>
      <c r="S26" s="432"/>
      <c r="T26" s="432"/>
      <c r="U26" s="430"/>
      <c r="V26" s="432"/>
      <c r="W26" s="432"/>
      <c r="X26" s="432"/>
      <c r="Y26" s="423"/>
      <c r="Z26" s="423"/>
      <c r="AA26" s="423"/>
      <c r="AB26" s="423"/>
      <c r="AC26" s="424"/>
      <c r="AD26" s="79"/>
      <c r="AE26" s="127"/>
      <c r="AF26" s="85"/>
      <c r="AG26" s="109">
        <v>0.36805555555555602</v>
      </c>
      <c r="AH26" s="85"/>
      <c r="AI26" s="85"/>
      <c r="AJ26" s="85"/>
      <c r="AK26" s="124"/>
      <c r="AL26" s="85"/>
      <c r="AM26" s="124"/>
      <c r="AN26" s="124"/>
    </row>
    <row r="27" spans="1:53" s="77" customFormat="1" ht="41.25" customHeight="1" x14ac:dyDescent="0.15">
      <c r="A27" s="79"/>
      <c r="B27" s="128"/>
      <c r="C27" s="631"/>
      <c r="D27" s="632"/>
      <c r="E27" s="632"/>
      <c r="F27" s="632"/>
      <c r="G27" s="632"/>
      <c r="H27" s="632"/>
      <c r="I27" s="632"/>
      <c r="J27" s="632"/>
      <c r="K27" s="632"/>
      <c r="L27" s="632"/>
      <c r="M27" s="632"/>
      <c r="N27" s="632"/>
      <c r="O27" s="632"/>
      <c r="P27" s="634"/>
      <c r="Q27" s="399"/>
      <c r="R27" s="399"/>
      <c r="S27" s="399"/>
      <c r="T27" s="399"/>
      <c r="U27" s="398"/>
      <c r="V27" s="399"/>
      <c r="W27" s="399"/>
      <c r="X27" s="399"/>
      <c r="Y27" s="400"/>
      <c r="Z27" s="400"/>
      <c r="AA27" s="400"/>
      <c r="AB27" s="400"/>
      <c r="AC27" s="400"/>
      <c r="AD27" s="79"/>
      <c r="AE27" s="127"/>
      <c r="AF27" s="85"/>
      <c r="AG27" s="109">
        <v>0.37152777777777801</v>
      </c>
      <c r="AH27" s="85"/>
      <c r="AI27" s="85"/>
      <c r="AJ27" s="85"/>
      <c r="AK27" s="85"/>
      <c r="AL27" s="85"/>
      <c r="AM27" s="85"/>
      <c r="AN27" s="85"/>
    </row>
    <row r="28" spans="1:53" s="85" customFormat="1" ht="41.25" customHeight="1" x14ac:dyDescent="0.15">
      <c r="A28" s="79"/>
      <c r="B28" s="336"/>
      <c r="C28" s="406"/>
      <c r="D28" s="407"/>
      <c r="E28" s="407"/>
      <c r="F28" s="407"/>
      <c r="G28" s="407"/>
      <c r="H28" s="407"/>
      <c r="I28" s="407"/>
      <c r="J28" s="407"/>
      <c r="K28" s="407"/>
      <c r="L28" s="407"/>
      <c r="M28" s="407"/>
      <c r="N28" s="407"/>
      <c r="O28" s="680"/>
      <c r="P28" s="681"/>
      <c r="Q28" s="405"/>
      <c r="R28" s="405"/>
      <c r="S28" s="405"/>
      <c r="T28" s="405"/>
      <c r="U28" s="682"/>
      <c r="V28" s="405"/>
      <c r="W28" s="405"/>
      <c r="X28" s="405"/>
      <c r="Y28" s="498"/>
      <c r="Z28" s="498"/>
      <c r="AA28" s="498"/>
      <c r="AB28" s="498"/>
      <c r="AC28" s="498"/>
      <c r="AD28" s="79"/>
      <c r="AE28" s="127"/>
      <c r="AG28" s="109">
        <v>0.38888888888889001</v>
      </c>
    </row>
    <row r="29" spans="1:53"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53"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53"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53" s="28" customFormat="1" ht="15.75" customHeight="1" x14ac:dyDescent="0.15">
      <c r="A32" s="5"/>
      <c r="B32" s="126"/>
      <c r="C32" s="79"/>
      <c r="D32" s="79"/>
      <c r="E32" s="79"/>
      <c r="F32" s="79"/>
      <c r="G32" s="79"/>
      <c r="H32" s="79"/>
      <c r="I32" s="79"/>
      <c r="J32" s="79"/>
      <c r="K32" s="79"/>
      <c r="L32" s="79"/>
      <c r="M32" s="77"/>
      <c r="N32" s="77"/>
      <c r="O32" s="77"/>
      <c r="P32" s="5"/>
      <c r="Q32" s="5"/>
      <c r="R32" s="5"/>
      <c r="S32" s="5"/>
      <c r="T32" s="5"/>
      <c r="U32" s="5"/>
      <c r="V32" s="5"/>
      <c r="W32" s="5"/>
      <c r="X32" s="5"/>
      <c r="Y32" s="5"/>
      <c r="Z32" s="5"/>
      <c r="AA32" s="5"/>
      <c r="AB32" s="5"/>
      <c r="AC32" s="5"/>
      <c r="AD32" s="5"/>
      <c r="AE32" s="8"/>
      <c r="AG32" s="24">
        <v>0.40277777777777901</v>
      </c>
    </row>
    <row r="33" spans="1:33" s="28" customFormat="1" ht="15.75" customHeight="1" x14ac:dyDescent="0.15">
      <c r="A33" s="5"/>
      <c r="B33" s="126"/>
      <c r="C33" s="79"/>
      <c r="D33" s="79"/>
      <c r="E33" s="79"/>
      <c r="F33" s="79"/>
      <c r="G33" s="79"/>
      <c r="H33" s="79"/>
      <c r="I33" s="79"/>
      <c r="J33" s="79"/>
      <c r="K33" s="79"/>
      <c r="L33" s="79"/>
      <c r="M33" s="77"/>
      <c r="N33" s="77"/>
      <c r="O33" s="77"/>
      <c r="P33" s="5"/>
      <c r="Q33" s="5"/>
      <c r="R33" s="5"/>
      <c r="S33" s="5"/>
      <c r="T33" s="5"/>
      <c r="U33" s="5"/>
      <c r="V33" s="5"/>
      <c r="W33" s="5"/>
      <c r="X33" s="5"/>
      <c r="Y33" s="5"/>
      <c r="Z33" s="5"/>
      <c r="AA33" s="5"/>
      <c r="AB33" s="5"/>
      <c r="AC33" s="5"/>
      <c r="AD33" s="5"/>
      <c r="AE33" s="8"/>
      <c r="AG33" s="24">
        <v>0.406250000000001</v>
      </c>
    </row>
    <row r="34" spans="1:33" s="28" customFormat="1" ht="15.75" customHeight="1" x14ac:dyDescent="0.15">
      <c r="A34" s="5"/>
      <c r="B34" s="126"/>
      <c r="C34" s="79"/>
      <c r="D34" s="79"/>
      <c r="E34" s="79"/>
      <c r="F34" s="79"/>
      <c r="G34" s="79"/>
      <c r="H34" s="79"/>
      <c r="I34" s="79"/>
      <c r="J34" s="79"/>
      <c r="K34" s="79"/>
      <c r="L34" s="79"/>
      <c r="M34" s="77"/>
      <c r="N34" s="77"/>
      <c r="O34" s="77"/>
      <c r="P34" s="5"/>
      <c r="Q34" s="5"/>
      <c r="R34" s="5"/>
      <c r="S34" s="5"/>
      <c r="T34" s="5"/>
      <c r="U34" s="5"/>
      <c r="V34" s="5"/>
      <c r="W34" s="5"/>
      <c r="X34" s="5"/>
      <c r="Y34" s="5"/>
      <c r="Z34" s="5"/>
      <c r="AA34" s="5"/>
      <c r="AB34" s="5"/>
      <c r="AC34" s="5"/>
      <c r="AD34" s="5"/>
      <c r="AE34" s="8"/>
      <c r="AG34" s="24">
        <v>0.40972222222222299</v>
      </c>
    </row>
    <row r="35" spans="1:33" s="28" customFormat="1" ht="15.75" customHeight="1" x14ac:dyDescent="0.15">
      <c r="A35" s="5"/>
      <c r="B35" s="126"/>
      <c r="C35" s="79"/>
      <c r="D35" s="79"/>
      <c r="E35" s="79"/>
      <c r="F35" s="79"/>
      <c r="G35" s="79"/>
      <c r="H35" s="79"/>
      <c r="I35" s="79"/>
      <c r="J35" s="79"/>
      <c r="K35" s="79"/>
      <c r="L35" s="79"/>
      <c r="M35" s="77"/>
      <c r="N35" s="77"/>
      <c r="O35" s="77"/>
      <c r="P35" s="5"/>
      <c r="Q35" s="5"/>
      <c r="R35" s="5"/>
      <c r="S35" s="5"/>
      <c r="T35" s="5"/>
      <c r="U35" s="5"/>
      <c r="V35" s="5"/>
      <c r="W35" s="5"/>
      <c r="X35" s="5"/>
      <c r="Y35" s="5"/>
      <c r="Z35" s="5"/>
      <c r="AA35" s="5"/>
      <c r="AB35" s="5"/>
      <c r="AC35" s="5"/>
      <c r="AD35" s="5"/>
      <c r="AE35" s="8"/>
      <c r="AG35" s="24">
        <v>0.41319444444444497</v>
      </c>
    </row>
    <row r="36" spans="1:33" s="28" customFormat="1" ht="15.75" customHeight="1" x14ac:dyDescent="0.15">
      <c r="A36" s="5"/>
      <c r="B36" s="126"/>
      <c r="C36" s="79"/>
      <c r="D36" s="79"/>
      <c r="E36" s="79"/>
      <c r="F36" s="79"/>
      <c r="G36" s="79"/>
      <c r="H36" s="79"/>
      <c r="I36" s="79"/>
      <c r="J36" s="79"/>
      <c r="K36" s="79"/>
      <c r="L36" s="79"/>
      <c r="M36" s="77"/>
      <c r="N36" s="77"/>
      <c r="O36" s="77"/>
      <c r="P36" s="5"/>
      <c r="Q36" s="5"/>
      <c r="R36" s="5"/>
      <c r="S36" s="5"/>
      <c r="T36" s="5"/>
      <c r="U36" s="5"/>
      <c r="V36" s="5"/>
      <c r="W36" s="5"/>
      <c r="X36" s="5"/>
      <c r="Y36" s="5"/>
      <c r="Z36" s="5"/>
      <c r="AA36" s="5"/>
      <c r="AB36" s="5"/>
      <c r="AC36" s="5"/>
      <c r="AD36" s="5"/>
      <c r="AE36" s="8"/>
      <c r="AG36" s="24">
        <v>0.41666666666666802</v>
      </c>
    </row>
    <row r="37" spans="1:33" s="28" customFormat="1" ht="15.75" customHeight="1" x14ac:dyDescent="0.15">
      <c r="A37" s="5"/>
      <c r="B37" s="126"/>
      <c r="C37" s="79"/>
      <c r="D37" s="79"/>
      <c r="E37" s="79"/>
      <c r="F37" s="79"/>
      <c r="G37" s="79"/>
      <c r="H37" s="79"/>
      <c r="I37" s="79"/>
      <c r="J37" s="79"/>
      <c r="K37" s="79"/>
      <c r="L37" s="79"/>
      <c r="M37" s="77"/>
      <c r="N37" s="77"/>
      <c r="O37" s="77"/>
      <c r="P37" s="5"/>
      <c r="Q37" s="5"/>
      <c r="R37" s="5"/>
      <c r="S37" s="5"/>
      <c r="T37" s="5"/>
      <c r="U37" s="5"/>
      <c r="V37" s="5"/>
      <c r="W37" s="5"/>
      <c r="X37" s="5"/>
      <c r="Y37" s="5"/>
      <c r="Z37" s="5"/>
      <c r="AA37" s="5"/>
      <c r="AB37" s="5"/>
      <c r="AC37" s="5"/>
      <c r="AD37" s="5"/>
      <c r="AE37" s="8"/>
      <c r="AG37" s="24">
        <v>0.42013888888889001</v>
      </c>
    </row>
    <row r="38" spans="1:33" s="28" customFormat="1" ht="15.75" customHeight="1"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4">
        <v>0.42361111111111199</v>
      </c>
    </row>
    <row r="39" spans="1:33" s="28" customFormat="1" ht="15.75" customHeight="1"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4">
        <v>0.42708333333333398</v>
      </c>
    </row>
    <row r="40" spans="1:33"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
        <v>0.43055555555555702</v>
      </c>
    </row>
    <row r="41" spans="1:33"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
        <v>0.43402777777777901</v>
      </c>
    </row>
    <row r="42" spans="1:33"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
        <v>0.437500000000001</v>
      </c>
    </row>
    <row r="43" spans="1:33"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
        <v>0.44097222222222299</v>
      </c>
    </row>
    <row r="44" spans="1:33"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
        <v>0.44444444444444497</v>
      </c>
    </row>
    <row r="45" spans="1:33"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
        <v>0.44791666666666802</v>
      </c>
    </row>
    <row r="46" spans="1:33"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
        <v>0.45138888888889001</v>
      </c>
    </row>
    <row r="47" spans="1:33"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
        <v>0.45486111111111199</v>
      </c>
    </row>
    <row r="48" spans="1:33"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
        <v>0.45833333333333498</v>
      </c>
    </row>
    <row r="49" spans="1:33"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
        <v>0.46180555555555702</v>
      </c>
    </row>
    <row r="50" spans="1:33"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
        <v>0.46527777777777901</v>
      </c>
    </row>
    <row r="51" spans="1:33"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
        <v>0.468750000000001</v>
      </c>
    </row>
    <row r="52" spans="1:33"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
        <v>0.47222222222222399</v>
      </c>
    </row>
    <row r="53" spans="1:33"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
        <v>0.47569444444444597</v>
      </c>
    </row>
    <row r="54" spans="1:33"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
        <v>0.47916666666666802</v>
      </c>
    </row>
    <row r="55" spans="1:33"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
        <v>0.48263888888889001</v>
      </c>
    </row>
    <row r="56" spans="1:33"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
        <v>0.48611111111111299</v>
      </c>
    </row>
    <row r="57" spans="1:33"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
        <v>0.48958333333333498</v>
      </c>
    </row>
    <row r="58" spans="1:33"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
        <v>0.49305555555555702</v>
      </c>
    </row>
    <row r="59" spans="1:33"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
        <v>0.49652777777777901</v>
      </c>
    </row>
    <row r="60" spans="1:33"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
        <v>0.500000000000002</v>
      </c>
    </row>
    <row r="61" spans="1:33"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
        <v>0.50347222222222399</v>
      </c>
    </row>
    <row r="62" spans="1:33"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24">
        <v>0.50694444444444597</v>
      </c>
    </row>
    <row r="63" spans="1:33"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24">
        <v>0.51041666666666896</v>
      </c>
    </row>
    <row r="64" spans="1:33"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
        <v>0.51388888888889095</v>
      </c>
    </row>
    <row r="65" spans="1:33" s="28"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
        <v>0.51736111111111305</v>
      </c>
    </row>
    <row r="66" spans="1:33" s="28"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
        <v>0.52083333333333504</v>
      </c>
    </row>
    <row r="67" spans="1:33" s="28"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
        <v>0.52430555555555802</v>
      </c>
    </row>
    <row r="68" spans="1:33"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
        <v>0.52777777777778001</v>
      </c>
    </row>
    <row r="69" spans="1:33"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
        <v>0.531250000000002</v>
      </c>
    </row>
    <row r="70" spans="1:33"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
        <v>0.53472222222222399</v>
      </c>
    </row>
    <row r="71" spans="1:33"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
        <v>0.53819444444444697</v>
      </c>
    </row>
    <row r="72" spans="1:33"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
        <v>0.54166666666666896</v>
      </c>
    </row>
    <row r="73" spans="1:33"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
        <v>0.54513888888889095</v>
      </c>
    </row>
    <row r="74" spans="1:33"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
        <v>0.54861111111111305</v>
      </c>
    </row>
    <row r="75" spans="1:33"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
        <v>0.55208333333333603</v>
      </c>
    </row>
    <row r="76" spans="1:33"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
        <v>0.55555555555555802</v>
      </c>
    </row>
    <row r="77" spans="1:33"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
        <v>0.55902777777778001</v>
      </c>
    </row>
    <row r="78" spans="1:33"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
        <v>0.562500000000003</v>
      </c>
    </row>
    <row r="79" spans="1:33"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
        <v>0.56597222222222499</v>
      </c>
    </row>
    <row r="80" spans="1:33"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
        <v>0.56944444444444697</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
        <v>0.57291666666666896</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
        <v>0.57638888888889195</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
        <v>0.57986111111111405</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
        <v>0.58333333333333603</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
        <v>0.58680555555555802</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
        <v>0.59027777777778101</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
        <v>0.593750000000003</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
        <v>0.59722222222222499</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
        <v>0.60069444444444697</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
        <v>0.60416666666666996</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
        <v>0.60763888888889195</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
        <v>0.61111111111111405</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
        <v>0.61458333333333603</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
        <v>0.61805555555555902</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
        <v>0.62152777777778101</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
        <v>0.625000000000003</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
        <v>0.62847222222222598</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
        <v>0.63194444444444797</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
        <v>0.63541666666666996</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
        <v>0.63888888888889195</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
        <v>0.64236111111111505</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
        <v>0.64583333333333703</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
        <v>0.64930555555555902</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
        <v>0.65277777777778101</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
        <v>0.656250000000004</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
        <v>0.65972222222222598</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
        <v>0.66319444444444797</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
        <v>0.66666666666666996</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
        <v>0.67013888888889295</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
        <v>0.67361111111111505</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
        <v>0.67708333333333703</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
        <v>0.68055555555556002</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
        <v>0.68402777777778201</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
        <v>0.687500000000004</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
        <v>0.69097222222222598</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
        <v>0.69444444444444897</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
        <v>0.69791666666667096</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
        <v>0.70138888888889295</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
        <v>0.70486111111111505</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
        <v>0.70833333333333803</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
        <v>0.71180555555556002</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
        <v>0.71527777777778201</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
        <v>0.718750000000004</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
        <v>0.72222222222222698</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
        <v>0.72569444444444897</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
        <v>0.72916666666667096</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
        <v>0.73263888888889395</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
        <v>0.73611111111111605</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
        <v>0.73958333333333803</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
        <v>0.74305555555556002</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
        <v>0.74652777777778301</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
        <v>0.750000000000005</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
        <v>0.75347222222222698</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
        <v>0.75694444444444897</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
        <v>0.76041666666667196</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
        <v>0.76388888888889395</v>
      </c>
    </row>
    <row r="137" spans="1:33" s="28" customFormat="1" ht="17.25" x14ac:dyDescent="0.15">
      <c r="A137" s="6"/>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6"/>
      <c r="AE137" s="6"/>
      <c r="AG137" s="24">
        <v>0.76736111111111605</v>
      </c>
    </row>
    <row r="138" spans="1:33" s="28" customFormat="1" x14ac:dyDescent="0.1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G138" s="24">
        <v>0.77083333333333803</v>
      </c>
    </row>
    <row r="139" spans="1:33" s="28" customFormat="1" x14ac:dyDescent="0.1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24">
        <v>0.77430555555556102</v>
      </c>
    </row>
    <row r="140" spans="1:33"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4">
        <v>0.77777777777778301</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
        <v>0.781250000000005</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
        <v>0.78472222222222798</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
        <v>0.78819444444444997</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31">
        <v>0.79166666666667196</v>
      </c>
    </row>
  </sheetData>
  <mergeCells count="89">
    <mergeCell ref="P20:R20"/>
    <mergeCell ref="S20:U20"/>
    <mergeCell ref="S16:U17"/>
    <mergeCell ref="S23:U23"/>
    <mergeCell ref="S18:U18"/>
    <mergeCell ref="P21:R21"/>
    <mergeCell ref="B30:AC30"/>
    <mergeCell ref="B31:AC31"/>
    <mergeCell ref="C28:O28"/>
    <mergeCell ref="P28:R28"/>
    <mergeCell ref="S28:U28"/>
    <mergeCell ref="V28:X28"/>
    <mergeCell ref="Y28:AC28"/>
    <mergeCell ref="B3:AC3"/>
    <mergeCell ref="B6:C6"/>
    <mergeCell ref="B7:C7"/>
    <mergeCell ref="B10:C11"/>
    <mergeCell ref="E10:I10"/>
    <mergeCell ref="R10:U10"/>
    <mergeCell ref="V10:X11"/>
    <mergeCell ref="D6:AC6"/>
    <mergeCell ref="D7:AC7"/>
    <mergeCell ref="E11:I11"/>
    <mergeCell ref="J10:K11"/>
    <mergeCell ref="M10:P10"/>
    <mergeCell ref="M11:P11"/>
    <mergeCell ref="R11:U11"/>
    <mergeCell ref="Y10:AC11"/>
    <mergeCell ref="B13:C14"/>
    <mergeCell ref="E13:U13"/>
    <mergeCell ref="E14:U14"/>
    <mergeCell ref="AM16:AN16"/>
    <mergeCell ref="AH16:AH17"/>
    <mergeCell ref="Y16:AC17"/>
    <mergeCell ref="V13:X14"/>
    <mergeCell ref="V16:X17"/>
    <mergeCell ref="B16:O17"/>
    <mergeCell ref="Y13:AC14"/>
    <mergeCell ref="P16:R17"/>
    <mergeCell ref="AM18:AN18"/>
    <mergeCell ref="AI16:AJ16"/>
    <mergeCell ref="AK16:AL16"/>
    <mergeCell ref="AK18:AL18"/>
    <mergeCell ref="Y18:AC18"/>
    <mergeCell ref="AI18:AJ18"/>
    <mergeCell ref="V19:X19"/>
    <mergeCell ref="P19:R19"/>
    <mergeCell ref="S19:U19"/>
    <mergeCell ref="Y19:AC19"/>
    <mergeCell ref="P18:R18"/>
    <mergeCell ref="V18:X18"/>
    <mergeCell ref="Y24:AC24"/>
    <mergeCell ref="S21:U21"/>
    <mergeCell ref="V21:X21"/>
    <mergeCell ref="V20:X20"/>
    <mergeCell ref="Y20:AC20"/>
    <mergeCell ref="Y21:AC21"/>
    <mergeCell ref="Y22:AC22"/>
    <mergeCell ref="V22:X22"/>
    <mergeCell ref="S22:U22"/>
    <mergeCell ref="S26:U26"/>
    <mergeCell ref="S25:U25"/>
    <mergeCell ref="V26:X26"/>
    <mergeCell ref="C24:O24"/>
    <mergeCell ref="C21:O21"/>
    <mergeCell ref="C22:O22"/>
    <mergeCell ref="V23:X23"/>
    <mergeCell ref="C23:O23"/>
    <mergeCell ref="P23:R23"/>
    <mergeCell ref="P24:R24"/>
    <mergeCell ref="S24:U24"/>
    <mergeCell ref="V24:X24"/>
    <mergeCell ref="P25:R25"/>
    <mergeCell ref="Y27:AC27"/>
    <mergeCell ref="B18:O18"/>
    <mergeCell ref="C27:O27"/>
    <mergeCell ref="P27:R27"/>
    <mergeCell ref="S27:U27"/>
    <mergeCell ref="V27:X27"/>
    <mergeCell ref="C19:O19"/>
    <mergeCell ref="C20:O20"/>
    <mergeCell ref="C25:O25"/>
    <mergeCell ref="C26:O26"/>
    <mergeCell ref="Y25:AC25"/>
    <mergeCell ref="Y23:AC23"/>
    <mergeCell ref="P22:R22"/>
    <mergeCell ref="V25:X25"/>
    <mergeCell ref="P26:R26"/>
    <mergeCell ref="Y26:AC26"/>
  </mergeCells>
  <phoneticPr fontId="1"/>
  <dataValidations count="2">
    <dataValidation type="list" allowBlank="1" showInputMessage="1" showErrorMessage="1" sqref="P19:X26">
      <formula1>$AH$19:$AH$23</formula1>
    </dataValidation>
    <dataValidation type="list" allowBlank="1" showInputMessage="1" showErrorMessage="1" sqref="V27:V28 S27:S28 P27:P28">
      <formula1>$AH$19:$AH$22</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BA154"/>
  <sheetViews>
    <sheetView showGridLines="0" zoomScaleNormal="100" workbookViewId="0">
      <selection activeCell="B3" sqref="B3:AC3"/>
    </sheetView>
  </sheetViews>
  <sheetFormatPr defaultColWidth="9"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1" ht="21" x14ac:dyDescent="0.15">
      <c r="A1" s="1"/>
      <c r="B1" s="2" t="s">
        <v>27</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1" s="77" customFormat="1" ht="3" customHeight="1" x14ac:dyDescent="0.15">
      <c r="B2" s="78"/>
      <c r="AE2" s="79"/>
    </row>
    <row r="3" spans="1:41" s="77" customFormat="1" ht="42" customHeight="1" x14ac:dyDescent="0.15">
      <c r="B3" s="364" t="s">
        <v>317</v>
      </c>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80"/>
      <c r="AE3" s="81"/>
    </row>
    <row r="4" spans="1:41" s="77" customFormat="1" ht="7.5" customHeight="1" x14ac:dyDescent="0.15">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1"/>
    </row>
    <row r="5" spans="1:41" s="77" customFormat="1" ht="7.5" customHeight="1" x14ac:dyDescent="0.15">
      <c r="A5" s="82"/>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4"/>
      <c r="AE5" s="79"/>
      <c r="AF5" s="85"/>
      <c r="AG5" s="85"/>
      <c r="AH5" s="85"/>
      <c r="AI5" s="85"/>
      <c r="AJ5" s="85"/>
      <c r="AK5" s="85"/>
      <c r="AL5" s="85"/>
      <c r="AM5" s="85"/>
      <c r="AN5" s="85"/>
    </row>
    <row r="6" spans="1:41" s="77" customFormat="1" ht="18.75" customHeight="1" x14ac:dyDescent="0.15">
      <c r="A6" s="82"/>
      <c r="B6" s="490" t="s">
        <v>28</v>
      </c>
      <c r="C6" s="490"/>
      <c r="D6" s="491" t="s">
        <v>235</v>
      </c>
      <c r="E6" s="491"/>
      <c r="F6" s="491"/>
      <c r="G6" s="491"/>
      <c r="H6" s="491"/>
      <c r="I6" s="491"/>
      <c r="J6" s="491"/>
      <c r="K6" s="491"/>
      <c r="L6" s="491"/>
      <c r="M6" s="491"/>
      <c r="N6" s="491"/>
      <c r="O6" s="491"/>
      <c r="P6" s="491"/>
      <c r="Q6" s="491"/>
      <c r="R6" s="491"/>
      <c r="S6" s="491"/>
      <c r="T6" s="491"/>
      <c r="U6" s="491"/>
      <c r="V6" s="491"/>
      <c r="W6" s="491"/>
      <c r="X6" s="491"/>
      <c r="Y6" s="491"/>
      <c r="Z6" s="491"/>
      <c r="AA6" s="491"/>
      <c r="AB6" s="491"/>
      <c r="AC6" s="492"/>
      <c r="AE6" s="79"/>
      <c r="AF6" s="85"/>
      <c r="AG6" s="85"/>
      <c r="AH6" s="85"/>
      <c r="AI6" s="85"/>
      <c r="AJ6" s="85"/>
      <c r="AO6" s="77" t="s">
        <v>152</v>
      </c>
    </row>
    <row r="7" spans="1:41" s="77" customFormat="1" ht="32.1" customHeight="1" x14ac:dyDescent="0.15">
      <c r="A7" s="82"/>
      <c r="B7" s="493" t="s">
        <v>512</v>
      </c>
      <c r="C7" s="493"/>
      <c r="D7" s="494" t="s">
        <v>319</v>
      </c>
      <c r="E7" s="494"/>
      <c r="F7" s="494"/>
      <c r="G7" s="494"/>
      <c r="H7" s="494"/>
      <c r="I7" s="494"/>
      <c r="J7" s="494"/>
      <c r="K7" s="494"/>
      <c r="L7" s="494"/>
      <c r="M7" s="494"/>
      <c r="N7" s="494"/>
      <c r="O7" s="494"/>
      <c r="P7" s="494"/>
      <c r="Q7" s="494"/>
      <c r="R7" s="494"/>
      <c r="S7" s="494"/>
      <c r="T7" s="494"/>
      <c r="U7" s="494"/>
      <c r="V7" s="494"/>
      <c r="W7" s="494"/>
      <c r="X7" s="494"/>
      <c r="Y7" s="494"/>
      <c r="Z7" s="494"/>
      <c r="AA7" s="494"/>
      <c r="AB7" s="494"/>
      <c r="AC7" s="495"/>
      <c r="AE7" s="79"/>
      <c r="AI7" s="85"/>
      <c r="AJ7" s="85"/>
      <c r="AK7" s="85"/>
      <c r="AL7" s="85"/>
      <c r="AM7" s="85"/>
      <c r="AN7" s="85"/>
    </row>
    <row r="8" spans="1:41" s="77" customFormat="1" ht="7.5" customHeight="1" x14ac:dyDescent="0.15">
      <c r="A8" s="82"/>
      <c r="B8" s="86"/>
      <c r="C8" s="87"/>
      <c r="D8" s="87"/>
      <c r="E8" s="87"/>
      <c r="F8" s="87"/>
      <c r="G8" s="87"/>
      <c r="H8" s="87"/>
      <c r="I8" s="86"/>
      <c r="J8" s="87"/>
      <c r="K8" s="87"/>
      <c r="L8" s="87"/>
      <c r="M8" s="87"/>
      <c r="N8" s="87"/>
      <c r="O8" s="87"/>
      <c r="P8" s="87"/>
      <c r="Q8" s="87"/>
      <c r="R8" s="87"/>
      <c r="S8" s="87"/>
      <c r="T8" s="87"/>
      <c r="U8" s="87"/>
      <c r="V8" s="87"/>
      <c r="W8" s="87"/>
      <c r="X8" s="87"/>
      <c r="Y8" s="87"/>
      <c r="Z8" s="87"/>
      <c r="AA8" s="87"/>
      <c r="AB8" s="87"/>
      <c r="AC8" s="88"/>
      <c r="AE8" s="79"/>
    </row>
    <row r="9" spans="1:41" s="77" customFormat="1" ht="7.5" customHeight="1" thickBot="1" x14ac:dyDescent="0.2">
      <c r="AE9" s="79"/>
    </row>
    <row r="10" spans="1:41" s="77" customFormat="1" ht="18.75" customHeight="1" x14ac:dyDescent="0.15">
      <c r="B10" s="385" t="s">
        <v>29</v>
      </c>
      <c r="C10" s="385"/>
      <c r="D10" s="89">
        <v>1</v>
      </c>
      <c r="E10" s="675"/>
      <c r="F10" s="676"/>
      <c r="G10" s="676"/>
      <c r="H10" s="676"/>
      <c r="I10" s="677"/>
      <c r="J10" s="447" t="s">
        <v>30</v>
      </c>
      <c r="K10" s="357"/>
      <c r="L10" s="90">
        <v>1</v>
      </c>
      <c r="M10" s="654"/>
      <c r="N10" s="678"/>
      <c r="O10" s="678"/>
      <c r="P10" s="679"/>
      <c r="Q10" s="91" t="s">
        <v>188</v>
      </c>
      <c r="R10" s="654"/>
      <c r="S10" s="655"/>
      <c r="T10" s="655"/>
      <c r="U10" s="656"/>
      <c r="V10" s="447" t="s">
        <v>2</v>
      </c>
      <c r="W10" s="357"/>
      <c r="X10" s="357"/>
      <c r="Y10" s="660" t="str">
        <f>IF(ISBLANK(シート1!N7),"",シート1!N7)</f>
        <v/>
      </c>
      <c r="Z10" s="661"/>
      <c r="AA10" s="661"/>
      <c r="AB10" s="661"/>
      <c r="AC10" s="662"/>
      <c r="AE10" s="79"/>
    </row>
    <row r="11" spans="1:41" s="77" customFormat="1" ht="18.75" customHeight="1" thickBot="1" x14ac:dyDescent="0.2">
      <c r="B11" s="385"/>
      <c r="C11" s="385"/>
      <c r="D11" s="92">
        <v>2</v>
      </c>
      <c r="E11" s="657"/>
      <c r="F11" s="658"/>
      <c r="G11" s="658"/>
      <c r="H11" s="658"/>
      <c r="I11" s="659"/>
      <c r="J11" s="447"/>
      <c r="K11" s="357"/>
      <c r="L11" s="90">
        <v>2</v>
      </c>
      <c r="M11" s="666"/>
      <c r="N11" s="667"/>
      <c r="O11" s="667"/>
      <c r="P11" s="668"/>
      <c r="Q11" s="91" t="s">
        <v>188</v>
      </c>
      <c r="R11" s="666"/>
      <c r="S11" s="667"/>
      <c r="T11" s="667"/>
      <c r="U11" s="668"/>
      <c r="V11" s="447"/>
      <c r="W11" s="357"/>
      <c r="X11" s="357"/>
      <c r="Y11" s="663"/>
      <c r="Z11" s="664"/>
      <c r="AA11" s="664"/>
      <c r="AB11" s="664"/>
      <c r="AC11" s="665"/>
      <c r="AD11" s="93"/>
      <c r="AE11" s="93"/>
      <c r="AF11" s="93"/>
      <c r="AG11" s="93"/>
      <c r="AI11" s="79"/>
    </row>
    <row r="12" spans="1:41" s="94" customFormat="1" ht="3.75" customHeight="1" thickBot="1" x14ac:dyDescent="0.2">
      <c r="B12" s="95"/>
      <c r="C12" s="95"/>
      <c r="D12" s="96"/>
      <c r="E12" s="95"/>
      <c r="F12" s="95"/>
      <c r="G12" s="95"/>
      <c r="H12" s="95"/>
      <c r="I12" s="97"/>
      <c r="J12" s="96"/>
      <c r="K12" s="96"/>
      <c r="L12" s="95"/>
      <c r="M12" s="95"/>
      <c r="N12" s="95"/>
      <c r="O12" s="96"/>
      <c r="P12" s="96"/>
      <c r="Q12" s="96"/>
      <c r="R12" s="96"/>
      <c r="S12" s="95"/>
      <c r="T12" s="95"/>
      <c r="U12" s="95"/>
      <c r="V12" s="95"/>
      <c r="W12" s="95"/>
      <c r="X12" s="95"/>
      <c r="Y12" s="95"/>
      <c r="Z12" s="95"/>
      <c r="AA12" s="98"/>
      <c r="AB12" s="96"/>
      <c r="AC12" s="96"/>
      <c r="AF12" s="77"/>
      <c r="AG12" s="77"/>
    </row>
    <row r="13" spans="1:41" s="77" customFormat="1" ht="18.75" customHeight="1" x14ac:dyDescent="0.15">
      <c r="B13" s="385" t="s">
        <v>4</v>
      </c>
      <c r="C13" s="385"/>
      <c r="D13" s="89">
        <v>1</v>
      </c>
      <c r="E13" s="672" t="s">
        <v>548</v>
      </c>
      <c r="F13" s="673"/>
      <c r="G13" s="673"/>
      <c r="H13" s="673"/>
      <c r="I13" s="673"/>
      <c r="J13" s="673"/>
      <c r="K13" s="673"/>
      <c r="L13" s="673"/>
      <c r="M13" s="673"/>
      <c r="N13" s="673"/>
      <c r="O13" s="673"/>
      <c r="P13" s="673"/>
      <c r="Q13" s="673"/>
      <c r="R13" s="673"/>
      <c r="S13" s="673"/>
      <c r="T13" s="673"/>
      <c r="U13" s="674"/>
      <c r="V13" s="447" t="s">
        <v>3</v>
      </c>
      <c r="W13" s="357"/>
      <c r="X13" s="358"/>
      <c r="Y13" s="660" t="str">
        <f>IF(ISBLANK(シート1!N9),"",シート1!N9)</f>
        <v/>
      </c>
      <c r="Z13" s="661"/>
      <c r="AA13" s="661"/>
      <c r="AB13" s="661"/>
      <c r="AC13" s="662"/>
    </row>
    <row r="14" spans="1:41" s="77" customFormat="1" ht="18.75" customHeight="1" thickBot="1" x14ac:dyDescent="0.2">
      <c r="B14" s="385"/>
      <c r="C14" s="385"/>
      <c r="D14" s="92">
        <v>2</v>
      </c>
      <c r="E14" s="669" t="s">
        <v>546</v>
      </c>
      <c r="F14" s="670"/>
      <c r="G14" s="670"/>
      <c r="H14" s="670"/>
      <c r="I14" s="670"/>
      <c r="J14" s="670"/>
      <c r="K14" s="670"/>
      <c r="L14" s="670"/>
      <c r="M14" s="670"/>
      <c r="N14" s="670"/>
      <c r="O14" s="670"/>
      <c r="P14" s="670"/>
      <c r="Q14" s="670"/>
      <c r="R14" s="670"/>
      <c r="S14" s="670"/>
      <c r="T14" s="670"/>
      <c r="U14" s="671"/>
      <c r="V14" s="447"/>
      <c r="W14" s="357"/>
      <c r="X14" s="358"/>
      <c r="Y14" s="663"/>
      <c r="Z14" s="664"/>
      <c r="AA14" s="664"/>
      <c r="AB14" s="664"/>
      <c r="AC14" s="665"/>
    </row>
    <row r="15" spans="1:41" s="77" customFormat="1" x14ac:dyDescent="0.15">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row>
    <row r="16" spans="1:41" s="77" customFormat="1" ht="22.5" customHeight="1" x14ac:dyDescent="0.15">
      <c r="A16" s="79"/>
      <c r="B16" s="511" t="s">
        <v>33</v>
      </c>
      <c r="C16" s="512"/>
      <c r="D16" s="512"/>
      <c r="E16" s="512"/>
      <c r="F16" s="512"/>
      <c r="G16" s="512"/>
      <c r="H16" s="512"/>
      <c r="I16" s="512"/>
      <c r="J16" s="512"/>
      <c r="K16" s="512"/>
      <c r="L16" s="512"/>
      <c r="M16" s="512"/>
      <c r="N16" s="512"/>
      <c r="O16" s="513"/>
      <c r="P16" s="475" t="s">
        <v>238</v>
      </c>
      <c r="Q16" s="476"/>
      <c r="R16" s="477"/>
      <c r="S16" s="475" t="s">
        <v>237</v>
      </c>
      <c r="T16" s="476"/>
      <c r="U16" s="477"/>
      <c r="V16" s="475" t="s">
        <v>254</v>
      </c>
      <c r="W16" s="476"/>
      <c r="X16" s="477"/>
      <c r="Y16" s="510" t="s">
        <v>35</v>
      </c>
      <c r="Z16" s="510"/>
      <c r="AA16" s="510"/>
      <c r="AB16" s="510"/>
      <c r="AC16" s="510"/>
      <c r="AD16" s="79"/>
      <c r="AE16" s="127"/>
      <c r="AF16" s="99" t="s">
        <v>13</v>
      </c>
      <c r="AG16" s="99" t="s">
        <v>31</v>
      </c>
      <c r="AH16" s="508"/>
      <c r="AI16" s="496" t="s">
        <v>44</v>
      </c>
      <c r="AJ16" s="497"/>
      <c r="AK16" s="496" t="s">
        <v>34</v>
      </c>
      <c r="AL16" s="497"/>
      <c r="AM16" s="496" t="s">
        <v>43</v>
      </c>
      <c r="AN16" s="497"/>
    </row>
    <row r="17" spans="1:53" s="77" customFormat="1" ht="22.5" customHeight="1" thickBot="1" x14ac:dyDescent="0.2">
      <c r="A17" s="79"/>
      <c r="B17" s="514"/>
      <c r="C17" s="515"/>
      <c r="D17" s="515"/>
      <c r="E17" s="515"/>
      <c r="F17" s="515"/>
      <c r="G17" s="515"/>
      <c r="H17" s="515"/>
      <c r="I17" s="515"/>
      <c r="J17" s="515"/>
      <c r="K17" s="515"/>
      <c r="L17" s="515"/>
      <c r="M17" s="515"/>
      <c r="N17" s="515"/>
      <c r="O17" s="516"/>
      <c r="P17" s="478"/>
      <c r="Q17" s="479"/>
      <c r="R17" s="480"/>
      <c r="S17" s="478"/>
      <c r="T17" s="479"/>
      <c r="U17" s="480"/>
      <c r="V17" s="478"/>
      <c r="W17" s="479"/>
      <c r="X17" s="480"/>
      <c r="Y17" s="510"/>
      <c r="Z17" s="510"/>
      <c r="AA17" s="510"/>
      <c r="AB17" s="510"/>
      <c r="AC17" s="510"/>
      <c r="AD17" s="79"/>
      <c r="AE17" s="127"/>
      <c r="AF17" s="100"/>
      <c r="AG17" s="101" t="s">
        <v>32</v>
      </c>
      <c r="AH17" s="509"/>
      <c r="AI17" s="102" t="s">
        <v>45</v>
      </c>
      <c r="AJ17" s="103" t="s">
        <v>46</v>
      </c>
      <c r="AK17" s="102" t="s">
        <v>45</v>
      </c>
      <c r="AL17" s="104" t="s">
        <v>46</v>
      </c>
      <c r="AM17" s="105" t="s">
        <v>173</v>
      </c>
      <c r="AN17" s="104" t="s">
        <v>46</v>
      </c>
    </row>
    <row r="18" spans="1:53" s="77" customFormat="1" ht="30" customHeight="1" thickBot="1" x14ac:dyDescent="0.2">
      <c r="A18" s="79"/>
      <c r="B18" s="481" t="s">
        <v>153</v>
      </c>
      <c r="C18" s="482"/>
      <c r="D18" s="482"/>
      <c r="E18" s="482"/>
      <c r="F18" s="482"/>
      <c r="G18" s="482"/>
      <c r="H18" s="482"/>
      <c r="I18" s="482"/>
      <c r="J18" s="482"/>
      <c r="K18" s="482"/>
      <c r="L18" s="482"/>
      <c r="M18" s="482"/>
      <c r="N18" s="482"/>
      <c r="O18" s="482"/>
      <c r="P18" s="483"/>
      <c r="Q18" s="484"/>
      <c r="R18" s="485"/>
      <c r="S18" s="486"/>
      <c r="T18" s="484"/>
      <c r="U18" s="485"/>
      <c r="V18" s="486"/>
      <c r="W18" s="484"/>
      <c r="X18" s="487"/>
      <c r="Y18" s="643"/>
      <c r="Z18" s="644"/>
      <c r="AA18" s="644"/>
      <c r="AB18" s="644"/>
      <c r="AC18" s="644"/>
      <c r="AD18" s="79"/>
      <c r="AF18" s="99" t="s">
        <v>13</v>
      </c>
      <c r="AG18" s="99" t="s">
        <v>31</v>
      </c>
      <c r="AH18" s="106"/>
      <c r="AI18" s="496" t="s">
        <v>44</v>
      </c>
      <c r="AJ18" s="497"/>
      <c r="AK18" s="496" t="s">
        <v>34</v>
      </c>
      <c r="AL18" s="497"/>
      <c r="AM18" s="496" t="s">
        <v>43</v>
      </c>
      <c r="AN18" s="497"/>
    </row>
    <row r="19" spans="1:53" s="77" customFormat="1" ht="41.25" customHeight="1" x14ac:dyDescent="0.15">
      <c r="A19" s="79"/>
      <c r="B19" s="107" t="s">
        <v>36</v>
      </c>
      <c r="C19" s="467" t="s">
        <v>515</v>
      </c>
      <c r="D19" s="468"/>
      <c r="E19" s="468"/>
      <c r="F19" s="468"/>
      <c r="G19" s="468"/>
      <c r="H19" s="468"/>
      <c r="I19" s="468"/>
      <c r="J19" s="468"/>
      <c r="K19" s="468"/>
      <c r="L19" s="468"/>
      <c r="M19" s="468"/>
      <c r="N19" s="468"/>
      <c r="O19" s="468"/>
      <c r="P19" s="652"/>
      <c r="Q19" s="649"/>
      <c r="R19" s="653"/>
      <c r="S19" s="648"/>
      <c r="T19" s="649"/>
      <c r="U19" s="650"/>
      <c r="V19" s="651"/>
      <c r="W19" s="651"/>
      <c r="X19" s="651"/>
      <c r="Y19" s="638"/>
      <c r="Z19" s="638"/>
      <c r="AA19" s="638"/>
      <c r="AB19" s="638"/>
      <c r="AC19" s="639"/>
      <c r="AD19" s="79"/>
      <c r="AE19" s="127"/>
      <c r="AF19" s="108" t="s">
        <v>174</v>
      </c>
      <c r="AG19" s="109">
        <v>0.33333333333333331</v>
      </c>
      <c r="AH19" s="110"/>
      <c r="AI19" s="111"/>
      <c r="AJ19" s="112"/>
      <c r="AK19" s="113"/>
      <c r="AL19" s="114"/>
      <c r="AM19" s="113"/>
      <c r="AN19" s="296"/>
      <c r="AO19" s="300"/>
      <c r="AP19" s="300"/>
      <c r="AQ19" s="300"/>
      <c r="AR19" s="300"/>
      <c r="AS19" s="300"/>
      <c r="AT19" s="300"/>
      <c r="AU19" s="300"/>
      <c r="AV19" s="300"/>
      <c r="AW19" s="300"/>
      <c r="AX19" s="300"/>
      <c r="AY19" s="300"/>
      <c r="AZ19" s="300"/>
      <c r="BA19" s="300"/>
    </row>
    <row r="20" spans="1:53" s="77" customFormat="1" ht="41.25" customHeight="1" x14ac:dyDescent="0.15">
      <c r="A20" s="79"/>
      <c r="B20" s="107" t="s">
        <v>37</v>
      </c>
      <c r="C20" s="467" t="s">
        <v>321</v>
      </c>
      <c r="D20" s="468"/>
      <c r="E20" s="468"/>
      <c r="F20" s="468"/>
      <c r="G20" s="468"/>
      <c r="H20" s="468"/>
      <c r="I20" s="468"/>
      <c r="J20" s="468"/>
      <c r="K20" s="468"/>
      <c r="L20" s="468"/>
      <c r="M20" s="468"/>
      <c r="N20" s="468"/>
      <c r="O20" s="468"/>
      <c r="P20" s="635"/>
      <c r="Q20" s="624"/>
      <c r="R20" s="636"/>
      <c r="S20" s="623"/>
      <c r="T20" s="624"/>
      <c r="U20" s="625"/>
      <c r="V20" s="622"/>
      <c r="W20" s="622"/>
      <c r="X20" s="622"/>
      <c r="Y20" s="626"/>
      <c r="Z20" s="626"/>
      <c r="AA20" s="626"/>
      <c r="AB20" s="626"/>
      <c r="AC20" s="627"/>
      <c r="AD20" s="79"/>
      <c r="AE20" s="127"/>
      <c r="AF20" s="115" t="s">
        <v>178</v>
      </c>
      <c r="AG20" s="109">
        <v>0.33680555555555558</v>
      </c>
      <c r="AH20" s="110">
        <v>4</v>
      </c>
      <c r="AI20" s="111" t="s">
        <v>179</v>
      </c>
      <c r="AJ20" s="112" t="s">
        <v>48</v>
      </c>
      <c r="AK20" s="111" t="s">
        <v>55</v>
      </c>
      <c r="AL20" s="116" t="s">
        <v>56</v>
      </c>
      <c r="AM20" s="111" t="s">
        <v>57</v>
      </c>
      <c r="AN20" s="297" t="s">
        <v>58</v>
      </c>
      <c r="AO20" s="300"/>
      <c r="AP20" s="300"/>
      <c r="AQ20" s="300"/>
      <c r="AR20" s="300"/>
      <c r="AS20" s="300"/>
      <c r="AT20" s="300"/>
      <c r="AU20" s="300"/>
      <c r="AV20" s="300"/>
      <c r="AW20" s="300"/>
      <c r="AX20" s="300"/>
      <c r="AY20" s="300"/>
      <c r="AZ20" s="300"/>
      <c r="BA20" s="300"/>
    </row>
    <row r="21" spans="1:53" s="77" customFormat="1" ht="41.25" customHeight="1" x14ac:dyDescent="0.15">
      <c r="A21" s="79"/>
      <c r="B21" s="107" t="s">
        <v>38</v>
      </c>
      <c r="C21" s="467" t="s">
        <v>322</v>
      </c>
      <c r="D21" s="468"/>
      <c r="E21" s="468"/>
      <c r="F21" s="468"/>
      <c r="G21" s="468"/>
      <c r="H21" s="468"/>
      <c r="I21" s="468"/>
      <c r="J21" s="468"/>
      <c r="K21" s="468"/>
      <c r="L21" s="468"/>
      <c r="M21" s="468"/>
      <c r="N21" s="468"/>
      <c r="O21" s="468"/>
      <c r="P21" s="635"/>
      <c r="Q21" s="624"/>
      <c r="R21" s="636"/>
      <c r="S21" s="623"/>
      <c r="T21" s="624"/>
      <c r="U21" s="625"/>
      <c r="V21" s="622"/>
      <c r="W21" s="622"/>
      <c r="X21" s="622"/>
      <c r="Y21" s="626"/>
      <c r="Z21" s="626"/>
      <c r="AA21" s="626"/>
      <c r="AB21" s="626"/>
      <c r="AC21" s="627"/>
      <c r="AD21" s="79"/>
      <c r="AE21" s="127"/>
      <c r="AF21" s="85"/>
      <c r="AG21" s="109">
        <v>0.34027777777777801</v>
      </c>
      <c r="AH21" s="117">
        <v>3</v>
      </c>
      <c r="AI21" s="118" t="s">
        <v>180</v>
      </c>
      <c r="AJ21" s="119" t="s">
        <v>181</v>
      </c>
      <c r="AK21" s="118" t="s">
        <v>59</v>
      </c>
      <c r="AL21" s="120" t="s">
        <v>60</v>
      </c>
      <c r="AM21" s="118" t="s">
        <v>61</v>
      </c>
      <c r="AN21" s="298" t="s">
        <v>62</v>
      </c>
      <c r="AO21" s="300"/>
      <c r="AP21" s="300"/>
      <c r="AQ21" s="300"/>
      <c r="AR21" s="300"/>
      <c r="AS21" s="300"/>
      <c r="AT21" s="300"/>
      <c r="AU21" s="300"/>
      <c r="AV21" s="300"/>
      <c r="AW21" s="300"/>
      <c r="AX21" s="300"/>
      <c r="AY21" s="300"/>
      <c r="AZ21" s="300"/>
      <c r="BA21" s="300"/>
    </row>
    <row r="22" spans="1:53" s="77" customFormat="1" ht="41.25" customHeight="1" x14ac:dyDescent="0.15">
      <c r="A22" s="79"/>
      <c r="B22" s="107" t="s">
        <v>39</v>
      </c>
      <c r="C22" s="467" t="s">
        <v>323</v>
      </c>
      <c r="D22" s="468"/>
      <c r="E22" s="468"/>
      <c r="F22" s="468"/>
      <c r="G22" s="468"/>
      <c r="H22" s="468"/>
      <c r="I22" s="468"/>
      <c r="J22" s="468"/>
      <c r="K22" s="468"/>
      <c r="L22" s="468"/>
      <c r="M22" s="468"/>
      <c r="N22" s="468"/>
      <c r="O22" s="468"/>
      <c r="P22" s="635"/>
      <c r="Q22" s="624"/>
      <c r="R22" s="636"/>
      <c r="S22" s="623"/>
      <c r="T22" s="624"/>
      <c r="U22" s="625"/>
      <c r="V22" s="622"/>
      <c r="W22" s="622"/>
      <c r="X22" s="622"/>
      <c r="Y22" s="626"/>
      <c r="Z22" s="626"/>
      <c r="AA22" s="626"/>
      <c r="AB22" s="626"/>
      <c r="AC22" s="627"/>
      <c r="AD22" s="79"/>
      <c r="AE22" s="127"/>
      <c r="AF22" s="85"/>
      <c r="AG22" s="109">
        <v>0.34375</v>
      </c>
      <c r="AH22" s="117">
        <v>2</v>
      </c>
      <c r="AI22" s="118" t="s">
        <v>182</v>
      </c>
      <c r="AJ22" s="119" t="s">
        <v>181</v>
      </c>
      <c r="AK22" s="118" t="s">
        <v>63</v>
      </c>
      <c r="AL22" s="120" t="s">
        <v>64</v>
      </c>
      <c r="AM22" s="118" t="s">
        <v>65</v>
      </c>
      <c r="AN22" s="298" t="s">
        <v>66</v>
      </c>
      <c r="AO22" s="300"/>
      <c r="AP22" s="300"/>
      <c r="AQ22" s="300"/>
      <c r="AR22" s="300"/>
      <c r="AS22" s="300"/>
      <c r="AT22" s="300"/>
      <c r="AU22" s="300"/>
      <c r="AV22" s="300"/>
      <c r="AW22" s="300"/>
      <c r="AX22" s="300"/>
      <c r="AY22" s="300"/>
      <c r="AZ22" s="300"/>
      <c r="BA22" s="300"/>
    </row>
    <row r="23" spans="1:53" s="77" customFormat="1" ht="41.25" customHeight="1" thickBot="1" x14ac:dyDescent="0.2">
      <c r="A23" s="79"/>
      <c r="B23" s="107" t="s">
        <v>320</v>
      </c>
      <c r="C23" s="467" t="s">
        <v>324</v>
      </c>
      <c r="D23" s="468"/>
      <c r="E23" s="468"/>
      <c r="F23" s="468"/>
      <c r="G23" s="468"/>
      <c r="H23" s="468"/>
      <c r="I23" s="468"/>
      <c r="J23" s="468"/>
      <c r="K23" s="468"/>
      <c r="L23" s="468"/>
      <c r="M23" s="468"/>
      <c r="N23" s="468"/>
      <c r="O23" s="468"/>
      <c r="P23" s="683"/>
      <c r="Q23" s="432"/>
      <c r="R23" s="432"/>
      <c r="S23" s="432"/>
      <c r="T23" s="432"/>
      <c r="U23" s="430"/>
      <c r="V23" s="432"/>
      <c r="W23" s="432"/>
      <c r="X23" s="432"/>
      <c r="Y23" s="423"/>
      <c r="Z23" s="423"/>
      <c r="AA23" s="423"/>
      <c r="AB23" s="423"/>
      <c r="AC23" s="424"/>
      <c r="AD23" s="79"/>
      <c r="AE23" s="127"/>
      <c r="AF23" s="85"/>
      <c r="AG23" s="109">
        <v>0.35069444444444497</v>
      </c>
      <c r="AH23" s="117">
        <v>1</v>
      </c>
      <c r="AI23" s="85"/>
      <c r="AJ23" s="85"/>
      <c r="AK23" s="124"/>
      <c r="AL23" s="85"/>
      <c r="AM23" s="124"/>
      <c r="AN23" s="124"/>
      <c r="AO23" s="300"/>
      <c r="AP23" s="300"/>
      <c r="AQ23" s="300"/>
      <c r="AR23" s="300"/>
      <c r="AS23" s="300"/>
      <c r="AT23" s="300"/>
      <c r="AU23" s="300"/>
      <c r="AV23" s="300"/>
      <c r="AW23" s="300"/>
      <c r="AX23" s="300"/>
      <c r="AY23" s="300"/>
      <c r="AZ23" s="300"/>
      <c r="BA23" s="300"/>
    </row>
    <row r="24" spans="1:53" s="77" customFormat="1" ht="41.25" customHeight="1" x14ac:dyDescent="0.15">
      <c r="A24" s="79"/>
      <c r="B24" s="107"/>
      <c r="C24" s="408"/>
      <c r="D24" s="409"/>
      <c r="E24" s="409"/>
      <c r="F24" s="409"/>
      <c r="G24" s="409"/>
      <c r="H24" s="409"/>
      <c r="I24" s="409"/>
      <c r="J24" s="409"/>
      <c r="K24" s="409"/>
      <c r="L24" s="409"/>
      <c r="M24" s="409"/>
      <c r="N24" s="409"/>
      <c r="O24" s="409"/>
      <c r="P24" s="690"/>
      <c r="Q24" s="691"/>
      <c r="R24" s="691"/>
      <c r="S24" s="691"/>
      <c r="T24" s="691"/>
      <c r="U24" s="693"/>
      <c r="V24" s="691"/>
      <c r="W24" s="691"/>
      <c r="X24" s="691"/>
      <c r="Y24" s="694"/>
      <c r="Z24" s="694"/>
      <c r="AA24" s="694"/>
      <c r="AB24" s="694"/>
      <c r="AC24" s="694"/>
      <c r="AD24" s="79"/>
      <c r="AE24" s="127"/>
      <c r="AF24" s="85"/>
      <c r="AG24" s="109">
        <v>0.35416666666666702</v>
      </c>
      <c r="AH24" s="124"/>
      <c r="AI24" s="85"/>
      <c r="AJ24" s="85"/>
      <c r="AK24" s="124"/>
      <c r="AL24" s="85"/>
      <c r="AM24" s="124"/>
      <c r="AN24" s="124"/>
    </row>
    <row r="25" spans="1:53" s="77" customFormat="1" ht="41.25" customHeight="1" x14ac:dyDescent="0.15">
      <c r="A25" s="79"/>
      <c r="B25" s="128"/>
      <c r="C25" s="631"/>
      <c r="D25" s="632"/>
      <c r="E25" s="632"/>
      <c r="F25" s="632"/>
      <c r="G25" s="632"/>
      <c r="H25" s="632"/>
      <c r="I25" s="632"/>
      <c r="J25" s="632"/>
      <c r="K25" s="632"/>
      <c r="L25" s="632"/>
      <c r="M25" s="632"/>
      <c r="N25" s="632"/>
      <c r="O25" s="632"/>
      <c r="P25" s="634"/>
      <c r="Q25" s="399"/>
      <c r="R25" s="399"/>
      <c r="S25" s="399"/>
      <c r="T25" s="399"/>
      <c r="U25" s="398"/>
      <c r="V25" s="399"/>
      <c r="W25" s="399"/>
      <c r="X25" s="399"/>
      <c r="Y25" s="400"/>
      <c r="Z25" s="400"/>
      <c r="AA25" s="400"/>
      <c r="AB25" s="400"/>
      <c r="AC25" s="400"/>
      <c r="AD25" s="79"/>
      <c r="AE25" s="127"/>
      <c r="AF25" s="85"/>
      <c r="AG25" s="109">
        <v>0.35763888888888901</v>
      </c>
      <c r="AH25" s="85"/>
      <c r="AI25" s="85"/>
      <c r="AJ25" s="85"/>
      <c r="AK25" s="124"/>
      <c r="AL25" s="85"/>
      <c r="AM25" s="124"/>
      <c r="AN25" s="124"/>
    </row>
    <row r="26" spans="1:53" s="77" customFormat="1" ht="41.25" customHeight="1" x14ac:dyDescent="0.15">
      <c r="A26" s="79"/>
      <c r="B26" s="128"/>
      <c r="C26" s="631"/>
      <c r="D26" s="632"/>
      <c r="E26" s="632"/>
      <c r="F26" s="632"/>
      <c r="G26" s="632"/>
      <c r="H26" s="632"/>
      <c r="I26" s="632"/>
      <c r="J26" s="632"/>
      <c r="K26" s="632"/>
      <c r="L26" s="632"/>
      <c r="M26" s="632"/>
      <c r="N26" s="632"/>
      <c r="O26" s="632"/>
      <c r="P26" s="695"/>
      <c r="Q26" s="692"/>
      <c r="R26" s="692"/>
      <c r="S26" s="692"/>
      <c r="T26" s="692"/>
      <c r="U26" s="696"/>
      <c r="V26" s="692"/>
      <c r="W26" s="692"/>
      <c r="X26" s="692"/>
      <c r="Y26" s="689"/>
      <c r="Z26" s="689"/>
      <c r="AA26" s="689"/>
      <c r="AB26" s="689"/>
      <c r="AC26" s="689"/>
      <c r="AD26" s="79"/>
      <c r="AE26" s="127"/>
      <c r="AF26" s="85"/>
      <c r="AG26" s="109">
        <v>0.36111111111111099</v>
      </c>
      <c r="AH26" s="85"/>
      <c r="AI26" s="85"/>
      <c r="AJ26" s="85"/>
      <c r="AK26" s="124"/>
      <c r="AL26" s="85"/>
      <c r="AM26" s="124"/>
      <c r="AN26" s="124"/>
    </row>
    <row r="27" spans="1:53" s="77" customFormat="1" ht="41.25" customHeight="1" x14ac:dyDescent="0.15">
      <c r="A27" s="79"/>
      <c r="B27" s="128"/>
      <c r="C27" s="631"/>
      <c r="D27" s="632"/>
      <c r="E27" s="632"/>
      <c r="F27" s="632"/>
      <c r="G27" s="632"/>
      <c r="H27" s="632"/>
      <c r="I27" s="632"/>
      <c r="J27" s="632"/>
      <c r="K27" s="632"/>
      <c r="L27" s="632"/>
      <c r="M27" s="632"/>
      <c r="N27" s="632"/>
      <c r="O27" s="632"/>
      <c r="P27" s="634"/>
      <c r="Q27" s="399"/>
      <c r="R27" s="399"/>
      <c r="S27" s="399"/>
      <c r="T27" s="399"/>
      <c r="U27" s="398"/>
      <c r="V27" s="399"/>
      <c r="W27" s="399"/>
      <c r="X27" s="399"/>
      <c r="Y27" s="400"/>
      <c r="Z27" s="400"/>
      <c r="AA27" s="400"/>
      <c r="AB27" s="400"/>
      <c r="AC27" s="400"/>
      <c r="AD27" s="79"/>
      <c r="AE27" s="127"/>
      <c r="AF27" s="85"/>
      <c r="AG27" s="109">
        <v>0.35763888888888901</v>
      </c>
      <c r="AH27" s="85"/>
      <c r="AI27" s="85"/>
      <c r="AJ27" s="85"/>
      <c r="AK27" s="124"/>
      <c r="AL27" s="85"/>
      <c r="AM27" s="124"/>
      <c r="AN27" s="124"/>
    </row>
    <row r="28" spans="1:53" s="77" customFormat="1" ht="41.25" customHeight="1" x14ac:dyDescent="0.15">
      <c r="A28" s="79"/>
      <c r="B28" s="336"/>
      <c r="C28" s="406"/>
      <c r="D28" s="407"/>
      <c r="E28" s="407"/>
      <c r="F28" s="407"/>
      <c r="G28" s="407"/>
      <c r="H28" s="407"/>
      <c r="I28" s="407"/>
      <c r="J28" s="407"/>
      <c r="K28" s="407"/>
      <c r="L28" s="407"/>
      <c r="M28" s="407"/>
      <c r="N28" s="407"/>
      <c r="O28" s="680"/>
      <c r="P28" s="681"/>
      <c r="Q28" s="405"/>
      <c r="R28" s="405"/>
      <c r="S28" s="405"/>
      <c r="T28" s="405"/>
      <c r="U28" s="682"/>
      <c r="V28" s="405"/>
      <c r="W28" s="405"/>
      <c r="X28" s="405"/>
      <c r="Y28" s="498"/>
      <c r="Z28" s="498"/>
      <c r="AA28" s="498"/>
      <c r="AB28" s="498"/>
      <c r="AC28" s="498"/>
      <c r="AD28" s="79"/>
      <c r="AE28" s="127"/>
      <c r="AF28" s="85"/>
      <c r="AG28" s="109">
        <v>0.36458333333333398</v>
      </c>
      <c r="AH28" s="85"/>
      <c r="AI28" s="85"/>
      <c r="AJ28" s="85"/>
      <c r="AK28" s="124"/>
      <c r="AL28" s="85"/>
      <c r="AM28" s="124"/>
      <c r="AN28" s="124"/>
    </row>
    <row r="29" spans="1:53" s="28" customFormat="1" ht="8.25" customHeight="1" x14ac:dyDescent="0.15">
      <c r="A29" s="5"/>
      <c r="B29" s="126"/>
      <c r="C29" s="79"/>
      <c r="D29" s="79"/>
      <c r="E29" s="79"/>
      <c r="F29" s="79"/>
      <c r="G29" s="79"/>
      <c r="H29" s="79"/>
      <c r="I29" s="79"/>
      <c r="J29" s="79"/>
      <c r="K29" s="79"/>
      <c r="L29" s="79"/>
      <c r="M29" s="77"/>
      <c r="N29" s="77"/>
      <c r="O29" s="77"/>
      <c r="P29" s="79"/>
      <c r="Q29" s="79"/>
      <c r="R29" s="79"/>
      <c r="S29" s="79"/>
      <c r="T29" s="79"/>
      <c r="U29" s="79"/>
      <c r="V29" s="79"/>
      <c r="W29" s="79"/>
      <c r="X29" s="79"/>
      <c r="Y29" s="79"/>
      <c r="Z29" s="79"/>
      <c r="AA29" s="79"/>
      <c r="AB29" s="79"/>
      <c r="AC29" s="79"/>
      <c r="AD29" s="5"/>
      <c r="AE29" s="8"/>
      <c r="AG29" s="24">
        <v>0.39236111111111199</v>
      </c>
    </row>
    <row r="30" spans="1:53" s="28" customFormat="1" ht="15.75" customHeight="1" x14ac:dyDescent="0.15">
      <c r="A30" s="5"/>
      <c r="B30" s="387" t="s">
        <v>532</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9"/>
      <c r="AD30" s="5"/>
      <c r="AE30" s="8"/>
      <c r="AG30" s="24">
        <v>0.39583333333333398</v>
      </c>
    </row>
    <row r="31" spans="1:53" s="28" customFormat="1" ht="15.75" customHeight="1" x14ac:dyDescent="0.15">
      <c r="A31" s="5"/>
      <c r="B31" s="390" t="s">
        <v>533</v>
      </c>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2"/>
      <c r="AD31" s="5"/>
      <c r="AE31" s="8"/>
      <c r="AG31" s="24">
        <v>0.39930555555555602</v>
      </c>
    </row>
    <row r="32" spans="1:53" s="77" customFormat="1" ht="17.25" customHeight="1" x14ac:dyDescent="0.15">
      <c r="A32" s="79"/>
      <c r="B32" s="341"/>
      <c r="C32" s="688"/>
      <c r="D32" s="688"/>
      <c r="E32" s="688"/>
      <c r="F32" s="688"/>
      <c r="G32" s="688"/>
      <c r="H32" s="688"/>
      <c r="I32" s="688"/>
      <c r="J32" s="688"/>
      <c r="K32" s="688"/>
      <c r="L32" s="688"/>
      <c r="M32" s="688"/>
      <c r="N32" s="688"/>
      <c r="O32" s="688"/>
      <c r="P32" s="687"/>
      <c r="Q32" s="687"/>
      <c r="R32" s="687"/>
      <c r="S32" s="687"/>
      <c r="T32" s="687"/>
      <c r="U32" s="687"/>
      <c r="V32" s="687"/>
      <c r="W32" s="687"/>
      <c r="X32" s="687"/>
      <c r="Y32" s="686"/>
      <c r="Z32" s="686"/>
      <c r="AA32" s="686"/>
      <c r="AB32" s="686"/>
      <c r="AC32" s="686"/>
      <c r="AD32" s="79"/>
      <c r="AE32" s="127"/>
      <c r="AF32" s="85"/>
      <c r="AG32" s="109">
        <v>0.36805555555555602</v>
      </c>
      <c r="AH32" s="85"/>
      <c r="AI32" s="85"/>
      <c r="AJ32" s="85"/>
      <c r="AK32" s="124"/>
      <c r="AL32" s="85"/>
      <c r="AM32" s="124"/>
      <c r="AN32" s="124"/>
    </row>
    <row r="33" spans="1:46" s="77" customFormat="1" ht="33.75" customHeight="1" x14ac:dyDescent="0.15">
      <c r="A33" s="79"/>
      <c r="B33" s="96"/>
      <c r="C33" s="688"/>
      <c r="D33" s="688"/>
      <c r="E33" s="688"/>
      <c r="F33" s="688"/>
      <c r="G33" s="688"/>
      <c r="H33" s="688"/>
      <c r="I33" s="688"/>
      <c r="J33" s="688"/>
      <c r="K33" s="688"/>
      <c r="L33" s="688"/>
      <c r="M33" s="688"/>
      <c r="N33" s="688"/>
      <c r="O33" s="688"/>
      <c r="P33" s="687"/>
      <c r="Q33" s="687"/>
      <c r="R33" s="687"/>
      <c r="S33" s="687"/>
      <c r="T33" s="687"/>
      <c r="U33" s="687"/>
      <c r="V33" s="687"/>
      <c r="W33" s="687"/>
      <c r="X33" s="687"/>
      <c r="Y33" s="686"/>
      <c r="Z33" s="686"/>
      <c r="AA33" s="686"/>
      <c r="AB33" s="686"/>
      <c r="AC33" s="686"/>
      <c r="AD33" s="79"/>
      <c r="AE33" s="127"/>
      <c r="AF33" s="85"/>
      <c r="AG33" s="109">
        <v>0.37152777777777801</v>
      </c>
      <c r="AH33" s="85"/>
      <c r="AI33" s="85"/>
      <c r="AJ33" s="85"/>
      <c r="AK33" s="85"/>
      <c r="AL33" s="85"/>
      <c r="AM33" s="85"/>
      <c r="AN33" s="85"/>
    </row>
    <row r="34" spans="1:46" s="77" customFormat="1" ht="33.75" customHeight="1" x14ac:dyDescent="0.15">
      <c r="A34" s="79"/>
      <c r="B34" s="96"/>
      <c r="C34" s="685"/>
      <c r="D34" s="685"/>
      <c r="E34" s="685"/>
      <c r="F34" s="685"/>
      <c r="G34" s="685"/>
      <c r="H34" s="685"/>
      <c r="I34" s="685"/>
      <c r="J34" s="685"/>
      <c r="K34" s="685"/>
      <c r="L34" s="685"/>
      <c r="M34" s="685"/>
      <c r="N34" s="685"/>
      <c r="O34" s="685"/>
      <c r="P34" s="687"/>
      <c r="Q34" s="687"/>
      <c r="R34" s="687"/>
      <c r="S34" s="687"/>
      <c r="T34" s="687"/>
      <c r="U34" s="687"/>
      <c r="V34" s="687"/>
      <c r="W34" s="687"/>
      <c r="X34" s="687"/>
      <c r="Y34" s="686"/>
      <c r="Z34" s="686"/>
      <c r="AA34" s="686"/>
      <c r="AB34" s="686"/>
      <c r="AC34" s="686"/>
      <c r="AD34" s="79"/>
      <c r="AE34" s="127"/>
      <c r="AF34" s="85"/>
      <c r="AG34" s="109">
        <v>0.375</v>
      </c>
      <c r="AH34" s="85"/>
      <c r="AI34" s="85"/>
      <c r="AJ34" s="85"/>
      <c r="AK34" s="85"/>
      <c r="AL34" s="85"/>
      <c r="AM34" s="85"/>
      <c r="AN34" s="85"/>
    </row>
    <row r="35" spans="1:46" s="77" customFormat="1" ht="15.75" customHeight="1" x14ac:dyDescent="0.15">
      <c r="A35" s="79"/>
      <c r="B35" s="126"/>
      <c r="C35" s="79"/>
      <c r="D35" s="79"/>
      <c r="E35" s="79"/>
      <c r="F35" s="79"/>
      <c r="G35" s="79"/>
      <c r="H35" s="79"/>
      <c r="I35" s="79"/>
      <c r="J35" s="79"/>
      <c r="K35" s="79"/>
      <c r="L35" s="79"/>
      <c r="P35" s="79"/>
      <c r="Q35" s="79"/>
      <c r="R35" s="79"/>
      <c r="S35" s="79"/>
      <c r="T35" s="79"/>
      <c r="U35" s="79"/>
      <c r="V35" s="79"/>
      <c r="W35" s="79"/>
      <c r="X35" s="79"/>
      <c r="Y35" s="79"/>
      <c r="Z35" s="79"/>
      <c r="AA35" s="79"/>
      <c r="AB35" s="79"/>
      <c r="AC35" s="79"/>
      <c r="AD35" s="79"/>
      <c r="AE35" s="127"/>
      <c r="AF35" s="85"/>
      <c r="AG35" s="109">
        <v>0.37847222222222299</v>
      </c>
      <c r="AH35" s="85"/>
      <c r="AI35" s="85"/>
      <c r="AJ35" s="85"/>
      <c r="AK35" s="85"/>
      <c r="AL35" s="85"/>
      <c r="AM35" s="85"/>
      <c r="AN35" s="85"/>
    </row>
    <row r="36" spans="1:46" s="85" customFormat="1" ht="15.75" customHeight="1" x14ac:dyDescent="0.15">
      <c r="A36" s="79"/>
      <c r="B36" s="126"/>
      <c r="C36" s="79"/>
      <c r="D36" s="79"/>
      <c r="E36" s="79"/>
      <c r="F36" s="79"/>
      <c r="G36" s="79"/>
      <c r="H36" s="79"/>
      <c r="I36" s="79"/>
      <c r="J36" s="79"/>
      <c r="K36" s="79"/>
      <c r="L36" s="79"/>
      <c r="P36" s="79"/>
      <c r="Q36" s="79"/>
      <c r="R36" s="79"/>
      <c r="S36" s="79"/>
      <c r="T36" s="79"/>
      <c r="U36" s="79"/>
      <c r="V36" s="79"/>
      <c r="W36" s="79"/>
      <c r="X36" s="79"/>
      <c r="Y36" s="79"/>
      <c r="Z36" s="79"/>
      <c r="AA36" s="79"/>
      <c r="AB36" s="79"/>
      <c r="AC36" s="79"/>
      <c r="AD36" s="79"/>
      <c r="AE36" s="127"/>
      <c r="AG36" s="109">
        <v>0.38194444444444497</v>
      </c>
      <c r="AO36" s="77"/>
      <c r="AP36" s="77"/>
      <c r="AQ36" s="77"/>
      <c r="AR36" s="77"/>
      <c r="AS36" s="77"/>
      <c r="AT36" s="77"/>
    </row>
    <row r="37" spans="1:46" s="85" customFormat="1" ht="15.75" customHeight="1" x14ac:dyDescent="0.15">
      <c r="A37" s="79"/>
      <c r="B37" s="126"/>
      <c r="C37" s="79"/>
      <c r="D37" s="79"/>
      <c r="E37" s="79"/>
      <c r="F37" s="79"/>
      <c r="G37" s="79"/>
      <c r="H37" s="79"/>
      <c r="I37" s="79"/>
      <c r="J37" s="79"/>
      <c r="K37" s="79"/>
      <c r="L37" s="79"/>
      <c r="P37" s="79"/>
      <c r="Q37" s="79"/>
      <c r="R37" s="79"/>
      <c r="S37" s="79"/>
      <c r="T37" s="79"/>
      <c r="U37" s="79"/>
      <c r="V37" s="79"/>
      <c r="W37" s="79"/>
      <c r="X37" s="79"/>
      <c r="Y37" s="79"/>
      <c r="Z37" s="79"/>
      <c r="AA37" s="79"/>
      <c r="AB37" s="79"/>
      <c r="AC37" s="79"/>
      <c r="AD37" s="79"/>
      <c r="AE37" s="127"/>
      <c r="AG37" s="109">
        <v>0.38541666666666702</v>
      </c>
      <c r="AO37" s="77"/>
      <c r="AP37" s="77"/>
      <c r="AQ37" s="77"/>
      <c r="AR37" s="77"/>
    </row>
    <row r="38" spans="1:46" s="85" customFormat="1" ht="15.75" customHeight="1" x14ac:dyDescent="0.15">
      <c r="A38" s="79"/>
      <c r="B38" s="135"/>
      <c r="C38" s="135"/>
      <c r="D38" s="135"/>
      <c r="E38" s="135"/>
      <c r="F38" s="135"/>
      <c r="G38" s="135"/>
      <c r="H38" s="135"/>
      <c r="I38" s="135"/>
      <c r="J38" s="135"/>
      <c r="K38" s="135"/>
      <c r="L38" s="135"/>
      <c r="M38" s="135"/>
      <c r="N38" s="135"/>
      <c r="O38" s="135"/>
      <c r="P38" s="79"/>
      <c r="Q38" s="79"/>
      <c r="R38" s="79"/>
      <c r="S38" s="79"/>
      <c r="T38" s="79"/>
      <c r="U38" s="79"/>
      <c r="V38" s="79"/>
      <c r="W38" s="79"/>
      <c r="X38" s="79"/>
      <c r="Y38" s="79"/>
      <c r="Z38" s="79"/>
      <c r="AA38" s="79"/>
      <c r="AB38" s="79"/>
      <c r="AC38" s="79"/>
      <c r="AD38" s="79"/>
      <c r="AE38" s="127"/>
      <c r="AG38" s="109">
        <v>0.38888888888889001</v>
      </c>
      <c r="AO38" s="77"/>
      <c r="AP38" s="77"/>
      <c r="AQ38" s="77"/>
      <c r="AR38" s="77"/>
    </row>
    <row r="39" spans="1:46" s="85" customFormat="1" ht="15.75" customHeight="1" x14ac:dyDescent="0.15">
      <c r="A39" s="79"/>
      <c r="B39" s="135"/>
      <c r="C39" s="135"/>
      <c r="D39" s="135"/>
      <c r="E39" s="135"/>
      <c r="F39" s="135"/>
      <c r="G39" s="135"/>
      <c r="H39" s="135"/>
      <c r="I39" s="135"/>
      <c r="J39" s="135"/>
      <c r="K39" s="135"/>
      <c r="L39" s="135"/>
      <c r="M39" s="135"/>
      <c r="N39" s="135"/>
      <c r="O39" s="135"/>
      <c r="P39" s="79"/>
      <c r="Q39" s="79"/>
      <c r="R39" s="79"/>
      <c r="S39" s="79"/>
      <c r="T39" s="79"/>
      <c r="U39" s="79"/>
      <c r="V39" s="79"/>
      <c r="W39" s="79"/>
      <c r="X39" s="79"/>
      <c r="Y39" s="79"/>
      <c r="Z39" s="79"/>
      <c r="AA39" s="79"/>
      <c r="AB39" s="79"/>
      <c r="AC39" s="79"/>
      <c r="AD39" s="79"/>
      <c r="AE39" s="127"/>
      <c r="AG39" s="109">
        <v>0.39236111111111199</v>
      </c>
      <c r="AO39" s="77"/>
      <c r="AP39" s="77"/>
      <c r="AQ39" s="77"/>
      <c r="AR39" s="77"/>
    </row>
    <row r="40" spans="1:46" s="28" customFormat="1" ht="15.75" customHeight="1" x14ac:dyDescent="0.15">
      <c r="A40" s="5"/>
      <c r="B40" s="135"/>
      <c r="C40" s="135"/>
      <c r="D40" s="135"/>
      <c r="E40" s="135"/>
      <c r="F40" s="135"/>
      <c r="G40" s="135"/>
      <c r="H40" s="135"/>
      <c r="I40" s="135"/>
      <c r="J40" s="135"/>
      <c r="K40" s="135"/>
      <c r="L40" s="135"/>
      <c r="M40" s="135"/>
      <c r="N40" s="135"/>
      <c r="O40" s="135"/>
      <c r="P40" s="5"/>
      <c r="Q40" s="5"/>
      <c r="R40" s="5"/>
      <c r="S40" s="5"/>
      <c r="T40" s="5"/>
      <c r="U40" s="5"/>
      <c r="V40" s="5"/>
      <c r="W40" s="5"/>
      <c r="X40" s="5"/>
      <c r="Y40" s="5"/>
      <c r="Z40" s="5"/>
      <c r="AA40" s="5"/>
      <c r="AB40" s="5"/>
      <c r="AC40" s="5"/>
      <c r="AD40" s="5"/>
      <c r="AE40" s="8"/>
      <c r="AG40" s="24">
        <v>0.39583333333333398</v>
      </c>
      <c r="AO40" s="6"/>
      <c r="AP40" s="6"/>
      <c r="AQ40" s="6"/>
      <c r="AR40" s="6"/>
    </row>
    <row r="41" spans="1:46" s="28" customFormat="1" ht="15.75" customHeight="1" x14ac:dyDescent="0.15">
      <c r="A41" s="5"/>
      <c r="B41" s="135"/>
      <c r="C41" s="135"/>
      <c r="D41" s="135"/>
      <c r="E41" s="135"/>
      <c r="F41" s="135"/>
      <c r="G41" s="135"/>
      <c r="H41" s="135"/>
      <c r="I41" s="135"/>
      <c r="J41" s="135"/>
      <c r="K41" s="135"/>
      <c r="L41" s="135"/>
      <c r="M41" s="135"/>
      <c r="N41" s="135"/>
      <c r="O41" s="135"/>
      <c r="P41" s="5"/>
      <c r="Q41" s="5"/>
      <c r="R41" s="5"/>
      <c r="S41" s="5"/>
      <c r="T41" s="5"/>
      <c r="U41" s="5"/>
      <c r="V41" s="5"/>
      <c r="W41" s="5"/>
      <c r="X41" s="5"/>
      <c r="Y41" s="5"/>
      <c r="Z41" s="5"/>
      <c r="AA41" s="5"/>
      <c r="AB41" s="5"/>
      <c r="AC41" s="5"/>
      <c r="AD41" s="5"/>
      <c r="AE41" s="8"/>
      <c r="AG41" s="24">
        <v>0.39930555555555602</v>
      </c>
      <c r="AO41" s="6"/>
      <c r="AP41" s="6"/>
      <c r="AQ41" s="6"/>
      <c r="AR41" s="6"/>
    </row>
    <row r="42" spans="1:46" s="28" customFormat="1" ht="15.75" customHeight="1" x14ac:dyDescent="0.15">
      <c r="A42" s="5"/>
      <c r="B42" s="135"/>
      <c r="C42" s="135"/>
      <c r="D42" s="135"/>
      <c r="E42" s="135"/>
      <c r="F42" s="135"/>
      <c r="G42" s="135"/>
      <c r="H42" s="135"/>
      <c r="I42" s="135"/>
      <c r="J42" s="135"/>
      <c r="K42" s="135"/>
      <c r="L42" s="135"/>
      <c r="M42" s="135"/>
      <c r="N42" s="135"/>
      <c r="O42" s="135"/>
      <c r="P42" s="5"/>
      <c r="Q42" s="5"/>
      <c r="R42" s="5"/>
      <c r="S42" s="5"/>
      <c r="T42" s="5"/>
      <c r="U42" s="5"/>
      <c r="V42" s="5"/>
      <c r="W42" s="5"/>
      <c r="X42" s="5"/>
      <c r="Y42" s="5"/>
      <c r="Z42" s="5"/>
      <c r="AA42" s="5"/>
      <c r="AB42" s="5"/>
      <c r="AC42" s="5"/>
      <c r="AD42" s="5"/>
      <c r="AE42" s="8"/>
      <c r="AG42" s="24">
        <v>0.40277777777777901</v>
      </c>
      <c r="AO42" s="6"/>
      <c r="AP42" s="6"/>
      <c r="AQ42" s="6"/>
      <c r="AR42" s="6"/>
    </row>
    <row r="43" spans="1:46" s="28" customFormat="1" ht="15.75" customHeight="1" x14ac:dyDescent="0.15">
      <c r="A43" s="5"/>
      <c r="B43" s="135"/>
      <c r="C43" s="135"/>
      <c r="D43" s="135"/>
      <c r="E43" s="135"/>
      <c r="F43" s="135"/>
      <c r="G43" s="135"/>
      <c r="H43" s="135"/>
      <c r="I43" s="135"/>
      <c r="J43" s="135"/>
      <c r="K43" s="135"/>
      <c r="L43" s="135"/>
      <c r="M43" s="135"/>
      <c r="N43" s="135"/>
      <c r="O43" s="135"/>
      <c r="P43" s="5"/>
      <c r="Q43" s="5"/>
      <c r="R43" s="5"/>
      <c r="S43" s="5"/>
      <c r="T43" s="5"/>
      <c r="U43" s="5"/>
      <c r="V43" s="5"/>
      <c r="W43" s="5"/>
      <c r="X43" s="5"/>
      <c r="Y43" s="5"/>
      <c r="Z43" s="5"/>
      <c r="AA43" s="5"/>
      <c r="AB43" s="5"/>
      <c r="AC43" s="5"/>
      <c r="AD43" s="5"/>
      <c r="AE43" s="8"/>
      <c r="AG43" s="24">
        <v>0.406250000000001</v>
      </c>
      <c r="AO43" s="6"/>
      <c r="AP43" s="6"/>
      <c r="AQ43" s="6"/>
      <c r="AR43" s="6"/>
    </row>
    <row r="44" spans="1:46"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
        <v>0.40972222222222299</v>
      </c>
      <c r="AO44" s="6"/>
      <c r="AP44" s="6"/>
      <c r="AQ44" s="6"/>
      <c r="AR44" s="6"/>
    </row>
    <row r="45" spans="1:46"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
        <v>0.41319444444444497</v>
      </c>
      <c r="AO45" s="6"/>
      <c r="AP45" s="6"/>
      <c r="AQ45" s="6"/>
      <c r="AR45" s="6"/>
    </row>
    <row r="46" spans="1:46"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
        <v>0.41666666666666802</v>
      </c>
      <c r="AO46" s="6"/>
      <c r="AP46" s="6"/>
      <c r="AQ46" s="6"/>
      <c r="AR46" s="6"/>
    </row>
    <row r="47" spans="1:46"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
        <v>0.42013888888889001</v>
      </c>
      <c r="AO47" s="6"/>
      <c r="AP47" s="6"/>
      <c r="AQ47" s="6"/>
      <c r="AR47" s="6"/>
    </row>
    <row r="48" spans="1:46"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
        <v>0.42361111111111199</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
        <v>0.42708333333333398</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
        <v>0.43055555555555702</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
        <v>0.43402777777777901</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
        <v>0.437500000000001</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
        <v>0.44097222222222299</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
        <v>0.44444444444444497</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
        <v>0.44791666666666802</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
        <v>0.45138888888889001</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
        <v>0.45486111111111199</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
        <v>0.45833333333333498</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
        <v>0.46180555555555702</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
        <v>0.46527777777777901</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
        <v>0.468750000000001</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
        <v>0.47222222222222399</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
        <v>0.47569444444444597</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
        <v>0.47916666666666802</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
        <v>0.48263888888889001</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4">
        <v>0.48611111111111299</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4">
        <v>0.48958333333333498</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8"/>
      <c r="AG68" s="24">
        <v>0.49305555555555702</v>
      </c>
      <c r="AO68" s="6"/>
      <c r="AP68" s="6"/>
      <c r="AQ68" s="6"/>
      <c r="AR68" s="6"/>
    </row>
    <row r="69" spans="1:44" s="28" customFormat="1"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8"/>
      <c r="AG69" s="24">
        <v>0.49652777777777901</v>
      </c>
      <c r="AO69" s="6"/>
      <c r="AP69" s="6"/>
      <c r="AQ69" s="6"/>
      <c r="AR69" s="6"/>
    </row>
    <row r="70" spans="1:44" s="28" customFormat="1" ht="15.75" customHeight="1"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8"/>
      <c r="AG70" s="24">
        <v>0.500000000000002</v>
      </c>
      <c r="AO70" s="6"/>
      <c r="AP70" s="6"/>
      <c r="AQ70" s="6"/>
      <c r="AR70" s="6"/>
    </row>
    <row r="71" spans="1:44" s="28" customFormat="1" ht="15.75" customHeight="1"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8"/>
      <c r="AG71" s="24">
        <v>0.50347222222222399</v>
      </c>
      <c r="AO71" s="6"/>
      <c r="AP71" s="6"/>
      <c r="AQ71" s="6"/>
      <c r="AR71" s="6"/>
    </row>
    <row r="72" spans="1:44" s="28" customFormat="1" ht="15.75" customHeight="1"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
        <v>0.50694444444444597</v>
      </c>
      <c r="AO72" s="6"/>
      <c r="AP72" s="6"/>
      <c r="AQ72" s="6"/>
      <c r="AR72" s="6"/>
    </row>
    <row r="73" spans="1:44" s="28" customFormat="1" ht="15.75" customHeight="1"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
        <v>0.51041666666666896</v>
      </c>
      <c r="AO73" s="6"/>
      <c r="AP73" s="6"/>
      <c r="AQ73" s="6"/>
      <c r="AR73" s="6"/>
    </row>
    <row r="74" spans="1:44" s="28" customFormat="1" ht="15.75" customHeight="1"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
        <v>0.51388888888889095</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
        <v>0.51736111111111305</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
        <v>0.52083333333333504</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
        <v>0.52430555555555802</v>
      </c>
      <c r="AO77" s="6"/>
      <c r="AP77" s="6"/>
      <c r="AQ77" s="6"/>
      <c r="AR77" s="6"/>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
        <v>0.52777777777778001</v>
      </c>
      <c r="AO78" s="6"/>
      <c r="AP78" s="6"/>
      <c r="AQ78" s="6"/>
      <c r="AR78" s="6"/>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
        <v>0.531250000000002</v>
      </c>
      <c r="AO79" s="6"/>
      <c r="AP79" s="6"/>
      <c r="AQ79" s="6"/>
      <c r="AR79" s="6"/>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
        <v>0.53472222222222399</v>
      </c>
      <c r="AO80" s="6"/>
      <c r="AP80" s="6"/>
      <c r="AQ80" s="6"/>
      <c r="AR80" s="6"/>
    </row>
    <row r="81" spans="1:44"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
        <v>0.53819444444444697</v>
      </c>
      <c r="AO81" s="6"/>
      <c r="AP81" s="6"/>
      <c r="AQ81" s="6"/>
      <c r="AR81" s="6"/>
    </row>
    <row r="82" spans="1:44"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
        <v>0.54166666666666896</v>
      </c>
      <c r="AO82" s="6"/>
      <c r="AP82" s="6"/>
      <c r="AQ82" s="6"/>
      <c r="AR82" s="6"/>
    </row>
    <row r="83" spans="1:44"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
        <v>0.54513888888889095</v>
      </c>
      <c r="AO83" s="6"/>
      <c r="AP83" s="6"/>
      <c r="AQ83" s="6"/>
      <c r="AR83" s="6"/>
    </row>
    <row r="84" spans="1:44"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
        <v>0.54861111111111305</v>
      </c>
      <c r="AO84" s="6"/>
      <c r="AP84" s="6"/>
      <c r="AQ84" s="6"/>
      <c r="AR84" s="6"/>
    </row>
    <row r="85" spans="1:44"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
        <v>0.55208333333333603</v>
      </c>
      <c r="AO85" s="6"/>
      <c r="AP85" s="6"/>
      <c r="AQ85" s="6"/>
      <c r="AR85" s="6"/>
    </row>
    <row r="86" spans="1:44"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
        <v>0.55555555555555802</v>
      </c>
      <c r="AO86" s="6"/>
      <c r="AP86" s="6"/>
      <c r="AQ86" s="6"/>
      <c r="AR86" s="6"/>
    </row>
    <row r="87" spans="1:44"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
        <v>0.55902777777778001</v>
      </c>
    </row>
    <row r="88" spans="1:44"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
        <v>0.562500000000003</v>
      </c>
    </row>
    <row r="89" spans="1:44"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
        <v>0.56597222222222499</v>
      </c>
    </row>
    <row r="90" spans="1:44"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
        <v>0.56944444444444697</v>
      </c>
    </row>
    <row r="91" spans="1:44"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
        <v>0.57291666666666896</v>
      </c>
    </row>
    <row r="92" spans="1:44"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
        <v>0.57638888888889195</v>
      </c>
    </row>
    <row r="93" spans="1:44"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
        <v>0.57986111111111405</v>
      </c>
    </row>
    <row r="94" spans="1:44"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
        <v>0.58333333333333603</v>
      </c>
    </row>
    <row r="95" spans="1:44"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
        <v>0.58680555555555802</v>
      </c>
    </row>
    <row r="96" spans="1:44"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
        <v>0.59027777777778101</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
        <v>0.593750000000003</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
        <v>0.59722222222222499</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
        <v>0.60069444444444697</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
        <v>0.60416666666666996</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
        <v>0.60763888888889195</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
        <v>0.61111111111111405</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
        <v>0.61458333333333603</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
        <v>0.61805555555555902</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
        <v>0.62152777777778101</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
        <v>0.625000000000003</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
        <v>0.62847222222222598</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
        <v>0.63194444444444797</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
        <v>0.63541666666666996</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
        <v>0.63888888888889195</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
        <v>0.64236111111111505</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
        <v>0.64583333333333703</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
        <v>0.64930555555555902</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
        <v>0.65277777777778101</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
        <v>0.656250000000004</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
        <v>0.65972222222222598</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
        <v>0.66319444444444797</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
        <v>0.66666666666666996</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
        <v>0.67013888888889295</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
        <v>0.67361111111111505</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
        <v>0.67708333333333703</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
        <v>0.68055555555556002</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
        <v>0.68402777777778201</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
        <v>0.687500000000004</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
        <v>0.69097222222222598</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
        <v>0.69444444444444897</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
        <v>0.69791666666667096</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
        <v>0.70138888888889295</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
        <v>0.70486111111111505</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
        <v>0.70833333333333803</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
        <v>0.71180555555556002</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
        <v>0.71527777777778201</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
        <v>0.718750000000004</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
        <v>0.72222222222222698</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
        <v>0.72569444444444897</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
        <v>0.72916666666667096</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
        <v>0.73263888888889395</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
        <v>0.73611111111111605</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
        <v>0.73958333333333803</v>
      </c>
    </row>
    <row r="140" spans="1:33" s="28" customFormat="1" ht="17.25" x14ac:dyDescent="0.1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
        <v>0.74305555555556002</v>
      </c>
    </row>
    <row r="141" spans="1:33" s="28" customFormat="1" ht="17.25" x14ac:dyDescent="0.1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4">
        <v>0.74652777777778301</v>
      </c>
    </row>
    <row r="142" spans="1:33" s="28" customFormat="1" ht="17.25" x14ac:dyDescent="0.15">
      <c r="A142" s="5"/>
      <c r="B142" s="7"/>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6"/>
      <c r="AG142" s="24">
        <v>0.750000000000005</v>
      </c>
    </row>
    <row r="143" spans="1:33" s="28" customFormat="1" ht="17.25" x14ac:dyDescent="0.15">
      <c r="A143" s="5"/>
      <c r="B143" s="7"/>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6"/>
      <c r="AG143" s="24">
        <v>0.75347222222222698</v>
      </c>
    </row>
    <row r="144" spans="1:33" s="28" customFormat="1" ht="17.25" x14ac:dyDescent="0.15">
      <c r="A144" s="5"/>
      <c r="B144" s="7"/>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6"/>
      <c r="AG144" s="24">
        <v>0.75694444444444897</v>
      </c>
    </row>
    <row r="145" spans="1:33" s="28" customFormat="1" ht="17.25" x14ac:dyDescent="0.15">
      <c r="A145" s="5"/>
      <c r="B145" s="7"/>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6"/>
      <c r="AG145" s="24">
        <v>0.76041666666667196</v>
      </c>
    </row>
    <row r="146" spans="1:33" s="28" customFormat="1" x14ac:dyDescent="0.15">
      <c r="A146" s="5"/>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5"/>
      <c r="AE146" s="6"/>
      <c r="AG146" s="24">
        <v>0.76388888888889395</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
        <v>0.76736111111111605</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4">
        <v>0.77083333333333803</v>
      </c>
    </row>
    <row r="149" spans="1:33" s="28"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4">
        <v>0.77430555555556102</v>
      </c>
    </row>
    <row r="150" spans="1:33" s="28"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4">
        <v>0.77777777777778301</v>
      </c>
    </row>
    <row r="151" spans="1:33" s="28" customFormat="1" x14ac:dyDescent="0.1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24">
        <v>0.781250000000005</v>
      </c>
    </row>
    <row r="152" spans="1:33" s="28" customFormat="1" x14ac:dyDescent="0.1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G152" s="24">
        <v>0.78472222222222798</v>
      </c>
    </row>
    <row r="153" spans="1:33" s="28" customFormat="1" x14ac:dyDescent="0.1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G153" s="24">
        <v>0.78819444444444997</v>
      </c>
    </row>
    <row r="154" spans="1:33" s="28" customFormat="1" x14ac:dyDescent="0.1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G154" s="31">
        <v>0.79166666666667196</v>
      </c>
    </row>
  </sheetData>
  <mergeCells count="104">
    <mergeCell ref="B30:AC30"/>
    <mergeCell ref="B31:AC31"/>
    <mergeCell ref="C25:O25"/>
    <mergeCell ref="P25:R25"/>
    <mergeCell ref="S25:U25"/>
    <mergeCell ref="V25:X25"/>
    <mergeCell ref="Y25:AC25"/>
    <mergeCell ref="C26:O26"/>
    <mergeCell ref="P26:R26"/>
    <mergeCell ref="S26:U26"/>
    <mergeCell ref="V28:X28"/>
    <mergeCell ref="Y28:AC28"/>
    <mergeCell ref="C28:O28"/>
    <mergeCell ref="C27:O27"/>
    <mergeCell ref="P27:R27"/>
    <mergeCell ref="S27:U27"/>
    <mergeCell ref="V27:X27"/>
    <mergeCell ref="S16:U17"/>
    <mergeCell ref="Y24:AC24"/>
    <mergeCell ref="Y22:AC22"/>
    <mergeCell ref="AM16:AN16"/>
    <mergeCell ref="AH16:AH17"/>
    <mergeCell ref="AI16:AJ16"/>
    <mergeCell ref="AK16:AL16"/>
    <mergeCell ref="Y16:AC17"/>
    <mergeCell ref="AM18:AN18"/>
    <mergeCell ref="AI18:AJ18"/>
    <mergeCell ref="AK18:AL18"/>
    <mergeCell ref="B3:AC3"/>
    <mergeCell ref="B6:C6"/>
    <mergeCell ref="D6:AC6"/>
    <mergeCell ref="B7:C7"/>
    <mergeCell ref="D7:AC7"/>
    <mergeCell ref="B10:C11"/>
    <mergeCell ref="E10:I10"/>
    <mergeCell ref="J10:K11"/>
    <mergeCell ref="V10:X11"/>
    <mergeCell ref="Y10:AC11"/>
    <mergeCell ref="E11:I11"/>
    <mergeCell ref="M11:P11"/>
    <mergeCell ref="R11:U11"/>
    <mergeCell ref="M10:P10"/>
    <mergeCell ref="R10:U10"/>
    <mergeCell ref="C20:O20"/>
    <mergeCell ref="C21:O21"/>
    <mergeCell ref="P20:R20"/>
    <mergeCell ref="S20:U20"/>
    <mergeCell ref="V20:X20"/>
    <mergeCell ref="S18:U18"/>
    <mergeCell ref="Y13:AC14"/>
    <mergeCell ref="E14:U14"/>
    <mergeCell ref="C19:O19"/>
    <mergeCell ref="B16:O17"/>
    <mergeCell ref="P16:R17"/>
    <mergeCell ref="Y20:AC20"/>
    <mergeCell ref="Y19:AC19"/>
    <mergeCell ref="Y18:AC18"/>
    <mergeCell ref="V16:X17"/>
    <mergeCell ref="B18:O18"/>
    <mergeCell ref="P18:R18"/>
    <mergeCell ref="P19:R19"/>
    <mergeCell ref="S19:U19"/>
    <mergeCell ref="V19:X19"/>
    <mergeCell ref="V18:X18"/>
    <mergeCell ref="B13:C14"/>
    <mergeCell ref="E13:U13"/>
    <mergeCell ref="V13:X14"/>
    <mergeCell ref="C22:O22"/>
    <mergeCell ref="P21:R21"/>
    <mergeCell ref="S21:U21"/>
    <mergeCell ref="V21:X21"/>
    <mergeCell ref="P22:R22"/>
    <mergeCell ref="Y32:AC32"/>
    <mergeCell ref="C23:O23"/>
    <mergeCell ref="C24:O24"/>
    <mergeCell ref="C32:O32"/>
    <mergeCell ref="P28:R28"/>
    <mergeCell ref="Y27:AC27"/>
    <mergeCell ref="P23:R23"/>
    <mergeCell ref="S28:U28"/>
    <mergeCell ref="Y26:AC26"/>
    <mergeCell ref="Y23:AC23"/>
    <mergeCell ref="P24:R24"/>
    <mergeCell ref="V26:X26"/>
    <mergeCell ref="Y21:AC21"/>
    <mergeCell ref="S24:U24"/>
    <mergeCell ref="V24:X24"/>
    <mergeCell ref="S23:U23"/>
    <mergeCell ref="V23:X23"/>
    <mergeCell ref="S22:U22"/>
    <mergeCell ref="V22:X22"/>
    <mergeCell ref="C34:O34"/>
    <mergeCell ref="Y34:AC34"/>
    <mergeCell ref="P32:R32"/>
    <mergeCell ref="S32:U32"/>
    <mergeCell ref="V32:X32"/>
    <mergeCell ref="P34:R34"/>
    <mergeCell ref="S34:U34"/>
    <mergeCell ref="V34:X34"/>
    <mergeCell ref="S33:U33"/>
    <mergeCell ref="Y33:AC33"/>
    <mergeCell ref="C33:O33"/>
    <mergeCell ref="V33:X33"/>
    <mergeCell ref="P33:R33"/>
  </mergeCells>
  <phoneticPr fontId="1"/>
  <dataValidations count="2">
    <dataValidation type="list" allowBlank="1" showInputMessage="1" showErrorMessage="1" sqref="V32:V34 S32:S34 P32:P34 V24:V28 S24:S28 P24:P28">
      <formula1>$AH$19:$AH$22</formula1>
    </dataValidation>
    <dataValidation type="list" allowBlank="1" showInputMessage="1" showErrorMessage="1" sqref="P19:X23">
      <formula1>$AH$19:$AH$23</formula1>
    </dataValidation>
  </dataValidations>
  <printOptions horizontalCentered="1"/>
  <pageMargins left="0.70866141732283472" right="0.70866141732283472" top="0.74803149606299213" bottom="0" header="0.31496062992125984" footer="0.31496062992125984"/>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56</vt:i4>
      </vt:variant>
    </vt:vector>
  </HeadingPairs>
  <TitlesOfParts>
    <vt:vector size="117" baseType="lpstr">
      <vt:lpstr>シート1 〔記入例〕</vt:lpstr>
      <vt:lpstr>シート2〔記入例〕</vt:lpstr>
      <vt:lpstr>シート3〔記入例〕</vt:lpstr>
      <vt:lpstr>はじめに </vt:lpstr>
      <vt:lpstr>TOP</vt:lpstr>
      <vt:lpstr>シート1</vt:lpstr>
      <vt:lpstr>シート2-①</vt:lpstr>
      <vt:lpstr>シート2-②</vt:lpstr>
      <vt:lpstr>シート2-③</vt:lpstr>
      <vt:lpstr>シート2-④</vt:lpstr>
      <vt:lpstr>シート2-⑤</vt:lpstr>
      <vt:lpstr>シート2-⑥</vt:lpstr>
      <vt:lpstr>シート2-⑦-1</vt:lpstr>
      <vt:lpstr>シート2-⑦-2</vt:lpstr>
      <vt:lpstr>シート2-⑦-3</vt:lpstr>
      <vt:lpstr>シート2-⑦-4</vt:lpstr>
      <vt:lpstr>シート2-⑦-5</vt:lpstr>
      <vt:lpstr>シート2-⑧</vt:lpstr>
      <vt:lpstr>シート2-⑨</vt:lpstr>
      <vt:lpstr>シート2-⑩</vt:lpstr>
      <vt:lpstr>シート2-⑪</vt:lpstr>
      <vt:lpstr>シート2-⑫</vt:lpstr>
      <vt:lpstr>シート2-⑬</vt:lpstr>
      <vt:lpstr>シート2-⑭</vt:lpstr>
      <vt:lpstr>シート2-⑮-1</vt:lpstr>
      <vt:lpstr>シート2-⑮-2</vt:lpstr>
      <vt:lpstr>シート2-⑮-3</vt:lpstr>
      <vt:lpstr>シート2-⑮-4</vt:lpstr>
      <vt:lpstr>シート2-⑮-5</vt:lpstr>
      <vt:lpstr>シート2-⑮-6</vt:lpstr>
      <vt:lpstr>シート2-⑯</vt:lpstr>
      <vt:lpstr>シート2-⑰</vt:lpstr>
      <vt:lpstr>シート3-①</vt:lpstr>
      <vt:lpstr>シート3-②</vt:lpstr>
      <vt:lpstr>シート3-③</vt:lpstr>
      <vt:lpstr>シート3-④</vt:lpstr>
      <vt:lpstr>シート3-⑤</vt:lpstr>
      <vt:lpstr>シート3-⑥</vt:lpstr>
      <vt:lpstr>シート3-⑦-1</vt:lpstr>
      <vt:lpstr>シート3-⑦-2</vt:lpstr>
      <vt:lpstr>シート3-⑦-3</vt:lpstr>
      <vt:lpstr>シート3-⑦-4</vt:lpstr>
      <vt:lpstr>シート3-⑦-5</vt:lpstr>
      <vt:lpstr>シート3-⑧</vt:lpstr>
      <vt:lpstr>シート3-⑨</vt:lpstr>
      <vt:lpstr>シート3-⑩</vt:lpstr>
      <vt:lpstr>シート3-⑪</vt:lpstr>
      <vt:lpstr>シート3-⑫</vt:lpstr>
      <vt:lpstr>シート3-⑬</vt:lpstr>
      <vt:lpstr>シート3-⑭</vt:lpstr>
      <vt:lpstr>シート3-⑮-1</vt:lpstr>
      <vt:lpstr>シート3-⑮-3</vt:lpstr>
      <vt:lpstr>シート3-⑮-2</vt:lpstr>
      <vt:lpstr>シート3-⑮-4</vt:lpstr>
      <vt:lpstr>シート3-⑮-5</vt:lpstr>
      <vt:lpstr>シート3-⑮-6</vt:lpstr>
      <vt:lpstr>シート3-⑯</vt:lpstr>
      <vt:lpstr>シート3-⑰</vt:lpstr>
      <vt:lpstr>集計用シート（実務研修）</vt:lpstr>
      <vt:lpstr>リスト</vt:lpstr>
      <vt:lpstr>Sheet1</vt:lpstr>
      <vt:lpstr>シート1!Print_Area</vt:lpstr>
      <vt:lpstr>'シート1 〔記入例〕'!Print_Area</vt:lpstr>
      <vt:lpstr>シート2〔記入例〕!Print_Area</vt:lpstr>
      <vt:lpstr>'シート2-①'!Print_Area</vt:lpstr>
      <vt:lpstr>'シート2-②'!Print_Area</vt:lpstr>
      <vt:lpstr>'シート2-③'!Print_Area</vt:lpstr>
      <vt:lpstr>'シート2-④'!Print_Area</vt:lpstr>
      <vt:lpstr>'シート2-⑤'!Print_Area</vt:lpstr>
      <vt:lpstr>'シート2-⑥'!Print_Area</vt:lpstr>
      <vt:lpstr>'シート2-⑦-1'!Print_Area</vt:lpstr>
      <vt:lpstr>'シート2-⑦-2'!Print_Area</vt:lpstr>
      <vt:lpstr>'シート2-⑦-3'!Print_Area</vt:lpstr>
      <vt:lpstr>'シート2-⑦-4'!Print_Area</vt:lpstr>
      <vt:lpstr>'シート2-⑦-5'!Print_Area</vt:lpstr>
      <vt:lpstr>'シート2-⑧'!Print_Area</vt:lpstr>
      <vt:lpstr>'シート2-⑨'!Print_Area</vt:lpstr>
      <vt:lpstr>'シート2-⑩'!Print_Area</vt:lpstr>
      <vt:lpstr>'シート2-⑪'!Print_Area</vt:lpstr>
      <vt:lpstr>'シート2-⑫'!Print_Area</vt:lpstr>
      <vt:lpstr>'シート2-⑬'!Print_Area</vt:lpstr>
      <vt:lpstr>'シート2-⑭'!Print_Area</vt:lpstr>
      <vt:lpstr>'シート2-⑮-1'!Print_Area</vt:lpstr>
      <vt:lpstr>'シート2-⑮-2'!Print_Area</vt:lpstr>
      <vt:lpstr>'シート2-⑮-3'!Print_Area</vt:lpstr>
      <vt:lpstr>'シート2-⑮-4'!Print_Area</vt:lpstr>
      <vt:lpstr>'シート2-⑮-5'!Print_Area</vt:lpstr>
      <vt:lpstr>'シート2-⑮-6'!Print_Area</vt:lpstr>
      <vt:lpstr>'シート2-⑯'!Print_Area</vt:lpstr>
      <vt:lpstr>'シート2-⑰'!Print_Area</vt:lpstr>
      <vt:lpstr>シート3〔記入例〕!Print_Area</vt:lpstr>
      <vt:lpstr>'シート3-①'!Print_Area</vt:lpstr>
      <vt:lpstr>'シート3-②'!Print_Area</vt:lpstr>
      <vt:lpstr>'シート3-③'!Print_Area</vt:lpstr>
      <vt:lpstr>'シート3-④'!Print_Area</vt:lpstr>
      <vt:lpstr>'シート3-⑤'!Print_Area</vt:lpstr>
      <vt:lpstr>'シート3-⑥'!Print_Area</vt:lpstr>
      <vt:lpstr>'シート3-⑦-1'!Print_Area</vt:lpstr>
      <vt:lpstr>'シート3-⑦-2'!Print_Area</vt:lpstr>
      <vt:lpstr>'シート3-⑦-3'!Print_Area</vt:lpstr>
      <vt:lpstr>'シート3-⑦-4'!Print_Area</vt:lpstr>
      <vt:lpstr>'シート3-⑦-5'!Print_Area</vt:lpstr>
      <vt:lpstr>'シート3-⑧'!Print_Area</vt:lpstr>
      <vt:lpstr>'シート3-⑨'!Print_Area</vt:lpstr>
      <vt:lpstr>'シート3-⑩'!Print_Area</vt:lpstr>
      <vt:lpstr>'シート3-⑪'!Print_Area</vt:lpstr>
      <vt:lpstr>'シート3-⑫'!Print_Area</vt:lpstr>
      <vt:lpstr>'シート3-⑬'!Print_Area</vt:lpstr>
      <vt:lpstr>'シート3-⑭'!Print_Area</vt:lpstr>
      <vt:lpstr>'シート3-⑮-1'!Print_Area</vt:lpstr>
      <vt:lpstr>'シート3-⑮-2'!Print_Area</vt:lpstr>
      <vt:lpstr>'シート3-⑮-3'!Print_Area</vt:lpstr>
      <vt:lpstr>'シート3-⑮-4'!Print_Area</vt:lpstr>
      <vt:lpstr>'シート3-⑮-5'!Print_Area</vt:lpstr>
      <vt:lpstr>'シート3-⑮-6'!Print_Area</vt:lpstr>
      <vt:lpstr>'シート3-⑯'!Print_Area</vt:lpstr>
      <vt:lpstr>'シート3-⑰'!Print_Area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2023-01-10T08:12:20Z</dcterms:modified>
</cp:coreProperties>
</file>