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S:\03_研修別フォルダ\105_相談支援従事者研修\2024年度（令和6年度）\02 福岡県\02 現任研修\06カリキュラム\"/>
    </mc:Choice>
  </mc:AlternateContent>
  <xr:revisionPtr revIDLastSave="0" documentId="13_ncr:1_{AD6BC917-DD32-4478-9FF8-C8E1E7FAFF53}" xr6:coauthVersionLast="47" xr6:coauthVersionMax="47" xr10:uidLastSave="{00000000-0000-0000-0000-000000000000}"/>
  <bookViews>
    <workbookView xWindow="-120" yWindow="-120" windowWidth="29040" windowHeight="15720" tabRatio="828" xr2:uid="{00000000-000D-0000-FFFF-FFFF00000000}"/>
  </bookViews>
  <sheets>
    <sheet name="2日目" sheetId="37" r:id="rId1"/>
    <sheet name="3日目" sheetId="35" r:id="rId2"/>
    <sheet name="4日目" sheetId="38" r:id="rId3"/>
  </sheets>
  <definedNames>
    <definedName name="_xlnm.Print_Area" localSheetId="0">'2日目'!$D$1:$N$88</definedName>
    <definedName name="_xlnm.Print_Area" localSheetId="1">'3日目'!$D$1:$P$99</definedName>
    <definedName name="_xlnm.Print_Area" localSheetId="2">'4日目'!$D$1:$N$105</definedName>
    <definedName name="_xlnm.Print_Titles" localSheetId="0">'2日目'!$1:$2</definedName>
    <definedName name="_xlnm.Print_Titles" localSheetId="1">'3日目'!$1:$2</definedName>
    <definedName name="_xlnm.Print_Titles" localSheetId="2">'4日目'!$1:$2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8" l="1"/>
  <c r="F8" i="38"/>
  <c r="E16" i="38"/>
  <c r="F17" i="38"/>
  <c r="E19" i="38"/>
  <c r="E22" i="38"/>
  <c r="F23" i="38"/>
  <c r="E47" i="38"/>
  <c r="F48" i="38"/>
  <c r="E50" i="38"/>
  <c r="F51" i="38"/>
  <c r="F60" i="38"/>
  <c r="E62" i="38"/>
  <c r="F63" i="38"/>
  <c r="E69" i="38"/>
  <c r="F72" i="38" s="1"/>
  <c r="E74" i="38"/>
  <c r="F75" i="38"/>
  <c r="E80" i="38"/>
  <c r="F81" i="38"/>
  <c r="E85" i="38"/>
  <c r="F86" i="38"/>
  <c r="F91" i="38"/>
  <c r="E95" i="38"/>
  <c r="F96" i="38"/>
  <c r="F101" i="38"/>
  <c r="E103" i="38"/>
  <c r="F104" i="38"/>
  <c r="A28" i="38" l="1"/>
  <c r="A30" i="38" s="1"/>
  <c r="E86" i="37" l="1"/>
  <c r="F87" i="37" s="1"/>
  <c r="E79" i="37"/>
  <c r="F80" i="37" s="1"/>
  <c r="F76" i="37"/>
  <c r="E75" i="37"/>
  <c r="E66" i="37"/>
  <c r="F67" i="37" s="1"/>
  <c r="E63" i="37"/>
  <c r="F64" i="37" s="1"/>
  <c r="A41" i="37" s="1"/>
  <c r="A43" i="37" s="1"/>
  <c r="E53" i="37"/>
  <c r="F54" i="37" s="1"/>
  <c r="E50" i="37"/>
  <c r="F51" i="37" s="1"/>
  <c r="F36" i="37"/>
  <c r="E35" i="37"/>
  <c r="E31" i="37"/>
  <c r="F32" i="37" s="1"/>
  <c r="F29" i="37"/>
  <c r="E28" i="37"/>
  <c r="E22" i="37"/>
  <c r="F23" i="37" s="1"/>
  <c r="E17" i="37"/>
  <c r="F18" i="37" s="1"/>
  <c r="E12" i="37"/>
  <c r="F13" i="37" s="1"/>
  <c r="E6" i="37"/>
  <c r="F8" i="37" s="1"/>
  <c r="F90" i="37" s="1"/>
  <c r="E4" i="37"/>
  <c r="E4" i="35" l="1"/>
  <c r="E97" i="35" l="1"/>
  <c r="F98" i="35" s="1"/>
  <c r="F82" i="35"/>
  <c r="E77" i="35"/>
  <c r="F78" i="35" s="1"/>
  <c r="E62" i="35"/>
  <c r="F64" i="35" s="1"/>
  <c r="E59" i="35"/>
  <c r="F60" i="35" s="1"/>
  <c r="E45" i="35"/>
  <c r="F46" i="35" s="1"/>
  <c r="E43" i="35"/>
  <c r="F30" i="35"/>
  <c r="F27" i="35"/>
  <c r="F24" i="35"/>
  <c r="F15" i="35"/>
  <c r="F12" i="35"/>
  <c r="A35" i="35" l="1"/>
  <c r="A37" i="35" s="1"/>
</calcChain>
</file>

<file path=xl/sharedStrings.xml><?xml version="1.0" encoding="utf-8"?>
<sst xmlns="http://schemas.openxmlformats.org/spreadsheetml/2006/main" count="508" uniqueCount="226">
  <si>
    <t>時間数（時間）</t>
  </si>
  <si>
    <t>科　目</t>
  </si>
  <si>
    <t>タイムスケジュール</t>
  </si>
  <si>
    <t>項　目</t>
  </si>
  <si>
    <t>獲得目標</t>
  </si>
  <si>
    <t>受講形態</t>
  </si>
  <si>
    <t>内容・ポイント</t>
  </si>
  <si>
    <t>～</t>
  </si>
  <si>
    <t>受付</t>
  </si>
  <si>
    <t>【</t>
  </si>
  <si>
    <t>分】</t>
  </si>
  <si>
    <t>分</t>
  </si>
  <si>
    <t>時間</t>
  </si>
  <si>
    <t>GFTの役割</t>
    <rPh sb="4" eb="6">
      <t>ヤクワリ</t>
    </rPh>
    <phoneticPr fontId="2"/>
  </si>
  <si>
    <t>講師、フロア管理の役割</t>
    <rPh sb="6" eb="8">
      <t>カンリ</t>
    </rPh>
    <rPh sb="9" eb="11">
      <t>ヤクワリ</t>
    </rPh>
    <phoneticPr fontId="2"/>
  </si>
  <si>
    <t>演習資料・準備等・その他</t>
    <rPh sb="0" eb="2">
      <t>エンシュウ</t>
    </rPh>
    <phoneticPr fontId="2"/>
  </si>
  <si>
    <t>★グループは経験年数順でグループ分け、若番=長い（3、4日目は同じG）</t>
  </si>
  <si>
    <t>ケアマネ
ジメントの
実践</t>
  </si>
  <si>
    <t>グループ</t>
  </si>
  <si>
    <t>※プロジェクター
※マイク（1本）</t>
  </si>
  <si>
    <t>※講師用ホワイトボード（4枚）</t>
  </si>
  <si>
    <t>※講師用マーカー（黒・青・赤：太字、各2本）</t>
  </si>
  <si>
    <t>※プロジェクター</t>
  </si>
  <si>
    <t>※ワイヤレスマイク（3本）</t>
  </si>
  <si>
    <t>＜配布資料＞　※受付時配布</t>
  </si>
  <si>
    <t>・訪問票（A4×1枚/人）</t>
  </si>
  <si>
    <t>・基本情報【ストレングル・望むくらし削除】（A4×1枚/人）</t>
  </si>
  <si>
    <t>＜講師用資料＞</t>
  </si>
  <si>
    <t>★講師01生活支援ｱｾｽﾒﾝﾄ票（記入済）</t>
  </si>
  <si>
    <t>★講師02事例の展開（記入済）</t>
  </si>
  <si>
    <t>★講師03ニーズ整理票（記入済）</t>
  </si>
  <si>
    <t xml:space="preserve">＜グループ配布＞
※ホワイトボード（1枚/G）
※マーカー（黒×2・青×1・赤×1：細字）
※ふせん（75mm×75mm、10枚/人）
※グランドルール
</t>
  </si>
  <si>
    <t>＜配布資料＞　※昼休みにカゴへ</t>
  </si>
  <si>
    <t>・書記さんへ「ニーズの整理表の記入方法」（A4×1枚/G）</t>
  </si>
  <si>
    <t>事務連絡</t>
  </si>
  <si>
    <t>事務連絡</t>
    <rPh sb="0" eb="2">
      <t>ジム</t>
    </rPh>
    <rPh sb="2" eb="4">
      <t>レンラク</t>
    </rPh>
    <phoneticPr fontId="2"/>
  </si>
  <si>
    <t>進行</t>
    <rPh sb="0" eb="2">
      <t>シンコウ</t>
    </rPh>
    <phoneticPr fontId="2"/>
  </si>
  <si>
    <t>⇒多職種連携及びチームアプローチ</t>
    <phoneticPr fontId="2"/>
  </si>
  <si>
    <t>⇒ケアマネジメントプロセスとの関係</t>
    <phoneticPr fontId="2"/>
  </si>
  <si>
    <t>⇒チームによる支援</t>
    <phoneticPr fontId="2"/>
  </si>
  <si>
    <t>⇒地域の社会資源へ</t>
    <phoneticPr fontId="2"/>
  </si>
  <si>
    <t>休憩</t>
    <rPh sb="0" eb="2">
      <t>キュウケイ</t>
    </rPh>
    <phoneticPr fontId="2"/>
  </si>
  <si>
    <t>事例報告</t>
    <rPh sb="0" eb="2">
      <t>ジレイ</t>
    </rPh>
    <rPh sb="2" eb="4">
      <t>ホウコク</t>
    </rPh>
    <phoneticPr fontId="2"/>
  </si>
  <si>
    <t>事例報告の内容・手順の説明</t>
    <rPh sb="0" eb="2">
      <t>ジレイ</t>
    </rPh>
    <rPh sb="2" eb="4">
      <t>ホウコク</t>
    </rPh>
    <rPh sb="5" eb="7">
      <t>ナイヨウ</t>
    </rPh>
    <rPh sb="8" eb="10">
      <t>テジュン</t>
    </rPh>
    <rPh sb="11" eb="13">
      <t>セツメイ</t>
    </rPh>
    <phoneticPr fontId="2"/>
  </si>
  <si>
    <t>昼休憩</t>
    <rPh sb="0" eb="1">
      <t>ヒル</t>
    </rPh>
    <rPh sb="1" eb="3">
      <t>キュウケイ</t>
    </rPh>
    <phoneticPr fontId="2"/>
  </si>
  <si>
    <t>インターバル期間の整理と共有</t>
    <rPh sb="6" eb="8">
      <t>キカン</t>
    </rPh>
    <rPh sb="9" eb="11">
      <t>セイリ</t>
    </rPh>
    <rPh sb="12" eb="14">
      <t>キョウユウ</t>
    </rPh>
    <phoneticPr fontId="2"/>
  </si>
  <si>
    <t>～</t>
    <phoneticPr fontId="2"/>
  </si>
  <si>
    <t>SV</t>
    <phoneticPr fontId="2"/>
  </si>
  <si>
    <t>・事務連絡【5分】
・予備時間【5分】</t>
    <phoneticPr fontId="2"/>
  </si>
  <si>
    <t>チーム
アプローチ</t>
    <phoneticPr fontId="2"/>
  </si>
  <si>
    <t>「チームアプローチ」セルフチェック</t>
    <phoneticPr fontId="2"/>
  </si>
  <si>
    <t>＊相談支援の場面で、チームアプローチについて振り返る</t>
    <rPh sb="1" eb="5">
      <t>ソウダンシエン</t>
    </rPh>
    <rPh sb="6" eb="8">
      <t>バメン</t>
    </rPh>
    <rPh sb="22" eb="23">
      <t>フ</t>
    </rPh>
    <rPh sb="24" eb="25">
      <t>カエ</t>
    </rPh>
    <phoneticPr fontId="2"/>
  </si>
  <si>
    <t>＊事例の共有を行い、多職種連携・チームアプローチの視点で見た課題について整理する</t>
    <rPh sb="1" eb="3">
      <t>ジレイ</t>
    </rPh>
    <rPh sb="4" eb="6">
      <t>キョウユウ</t>
    </rPh>
    <rPh sb="7" eb="8">
      <t>オコナ</t>
    </rPh>
    <rPh sb="10" eb="15">
      <t>タショクシュレンケイ</t>
    </rPh>
    <rPh sb="25" eb="27">
      <t>シテン</t>
    </rPh>
    <rPh sb="28" eb="29">
      <t>ミ</t>
    </rPh>
    <rPh sb="30" eb="32">
      <t>カダイ</t>
    </rPh>
    <rPh sb="36" eb="38">
      <t>セイリ</t>
    </rPh>
    <phoneticPr fontId="2"/>
  </si>
  <si>
    <t>【事例報告の内容・手順の説明】</t>
    <rPh sb="1" eb="3">
      <t>ジレイ</t>
    </rPh>
    <rPh sb="3" eb="5">
      <t>ホウコク</t>
    </rPh>
    <rPh sb="6" eb="8">
      <t>ナイヨウ</t>
    </rPh>
    <rPh sb="9" eb="11">
      <t>テジュン</t>
    </rPh>
    <rPh sb="12" eb="14">
      <t>セツメイ</t>
    </rPh>
    <phoneticPr fontId="2"/>
  </si>
  <si>
    <t>＊講師・フロア管理
各グループの進捗状況等を確認してください</t>
    <phoneticPr fontId="2"/>
  </si>
  <si>
    <t>＊インターバル期間に実践する取り組みを考え、整理する</t>
    <rPh sb="7" eb="9">
      <t>キカン</t>
    </rPh>
    <rPh sb="10" eb="12">
      <t>ジッセン</t>
    </rPh>
    <rPh sb="14" eb="15">
      <t>ト</t>
    </rPh>
    <rPh sb="16" eb="17">
      <t>ク</t>
    </rPh>
    <rPh sb="19" eb="20">
      <t>カンガ</t>
    </rPh>
    <rPh sb="22" eb="24">
      <t>セイリ</t>
    </rPh>
    <phoneticPr fontId="2"/>
  </si>
  <si>
    <t>研修時間</t>
    <rPh sb="0" eb="2">
      <t>ケンシュウ</t>
    </rPh>
    <rPh sb="2" eb="4">
      <t>ジカン</t>
    </rPh>
    <phoneticPr fontId="2"/>
  </si>
  <si>
    <t>340分</t>
    <rPh sb="3" eb="4">
      <t>フン</t>
    </rPh>
    <phoneticPr fontId="2"/>
  </si>
  <si>
    <t>5時間40分</t>
    <rPh sb="1" eb="3">
      <t>ジカン</t>
    </rPh>
    <rPh sb="5" eb="6">
      <t>フン</t>
    </rPh>
    <phoneticPr fontId="2"/>
  </si>
  <si>
    <t>コミュニティワーク</t>
    <phoneticPr fontId="2"/>
  </si>
  <si>
    <t>次の休憩予定時刻が95分後になることを説明</t>
    <rPh sb="0" eb="1">
      <t>ツギ</t>
    </rPh>
    <rPh sb="2" eb="4">
      <t>キュウケイ</t>
    </rPh>
    <rPh sb="4" eb="6">
      <t>ヨテイ</t>
    </rPh>
    <rPh sb="6" eb="8">
      <t>ジコク</t>
    </rPh>
    <rPh sb="11" eb="13">
      <t>フンゴ</t>
    </rPh>
    <rPh sb="19" eb="21">
      <t>セツメイ</t>
    </rPh>
    <phoneticPr fontId="2"/>
  </si>
  <si>
    <t xml:space="preserve">【講義4】（35分）
⇒スーパービジョンの目的
⇒福岡県人材育成ビジョン
⇒GSV進め方の説明
⇒グランドルール
</t>
    <rPh sb="8" eb="9">
      <t>フン</t>
    </rPh>
    <rPh sb="21" eb="23">
      <t>モクテキ</t>
    </rPh>
    <rPh sb="25" eb="28">
      <t>フクオカケン</t>
    </rPh>
    <rPh sb="28" eb="30">
      <t>ジンザイ</t>
    </rPh>
    <rPh sb="30" eb="32">
      <t>イクセイ</t>
    </rPh>
    <rPh sb="41" eb="42">
      <t>スス</t>
    </rPh>
    <rPh sb="43" eb="44">
      <t>カタ</t>
    </rPh>
    <rPh sb="45" eb="47">
      <t>セツメイモクテキフクオカケンジンザイイクセイススカタセツメイ</t>
    </rPh>
    <phoneticPr fontId="2"/>
  </si>
  <si>
    <t>まとめ</t>
    <phoneticPr fontId="2"/>
  </si>
  <si>
    <t xml:space="preserve">
</t>
    <phoneticPr fontId="2"/>
  </si>
  <si>
    <t>365分</t>
    <rPh sb="3" eb="4">
      <t>フン</t>
    </rPh>
    <phoneticPr fontId="2"/>
  </si>
  <si>
    <t>6時間5分</t>
    <rPh sb="1" eb="3">
      <t>ジカン</t>
    </rPh>
    <rPh sb="4" eb="5">
      <t>フン</t>
    </rPh>
    <phoneticPr fontId="2"/>
  </si>
  <si>
    <t>17：10～17：20
企画講師より全体通してのコメントと挨拶</t>
    <rPh sb="12" eb="14">
      <t>キカク</t>
    </rPh>
    <rPh sb="14" eb="16">
      <t>コウシ</t>
    </rPh>
    <rPh sb="18" eb="20">
      <t>ゼンタイ</t>
    </rPh>
    <rPh sb="20" eb="21">
      <t>トオ</t>
    </rPh>
    <rPh sb="29" eb="31">
      <t>アイサツ</t>
    </rPh>
    <phoneticPr fontId="2"/>
  </si>
  <si>
    <t xml:space="preserve">16：50～16：55
研修全体のまとめ
</t>
    <rPh sb="12" eb="14">
      <t>ケンシュウ</t>
    </rPh>
    <rPh sb="14" eb="16">
      <t>ゼンタイ</t>
    </rPh>
    <phoneticPr fontId="2"/>
  </si>
  <si>
    <t>16：55～17：10
研修を通じて各受講生からの感想とGFTから研修を通じたコメントや今後受講者に期待するエール</t>
    <phoneticPr fontId="2"/>
  </si>
  <si>
    <t>【講義2】　9:30～10:10</t>
    <phoneticPr fontId="2"/>
  </si>
  <si>
    <t>＊インターバル期間中の多職種連携・チームアプローチの視点における取り組みから、4日目のコミュニティーワークにつなげていく意識の再確認</t>
    <rPh sb="7" eb="10">
      <t>キカンチュウ</t>
    </rPh>
    <rPh sb="11" eb="16">
      <t>タショクシュレンケイ</t>
    </rPh>
    <rPh sb="26" eb="28">
      <t>シテン</t>
    </rPh>
    <rPh sb="32" eb="33">
      <t>ト</t>
    </rPh>
    <rPh sb="34" eb="35">
      <t>ク</t>
    </rPh>
    <rPh sb="40" eb="42">
      <t>ニチメ</t>
    </rPh>
    <rPh sb="60" eb="62">
      <t>イシキ</t>
    </rPh>
    <rPh sb="63" eb="66">
      <t>サイカクニン</t>
    </rPh>
    <phoneticPr fontId="2"/>
  </si>
  <si>
    <t>＊担当講師：書式2-①ストレングスアセスメント票への追記についてふれる</t>
    <phoneticPr fontId="2"/>
  </si>
  <si>
    <r>
      <rPr>
        <b/>
        <sz val="10.5"/>
        <rFont val="ＭＳ Ｐゴシック"/>
        <family val="3"/>
        <charset val="128"/>
      </rPr>
      <t>【説明】16:00～16:10(10分)</t>
    </r>
    <r>
      <rPr>
        <sz val="10.5"/>
        <rFont val="ＭＳ Ｐゴシック"/>
        <family val="3"/>
        <charset val="128"/>
      </rPr>
      <t xml:space="preserve">
インターバル実習にて行う事の整理するための説明を行う</t>
    </r>
    <rPh sb="1" eb="3">
      <t>セツメイ</t>
    </rPh>
    <phoneticPr fontId="2"/>
  </si>
  <si>
    <t>【まとめ】16:55～17:00</t>
    <phoneticPr fontId="2"/>
  </si>
  <si>
    <r>
      <rPr>
        <b/>
        <sz val="10.5"/>
        <rFont val="ＭＳ Ｐゴシック"/>
        <family val="3"/>
        <charset val="128"/>
      </rPr>
      <t>【講義3】9:30～10：10</t>
    </r>
    <r>
      <rPr>
        <sz val="10.5"/>
        <rFont val="ＭＳ Ｐゴシック"/>
        <family val="3"/>
        <charset val="128"/>
      </rPr>
      <t xml:space="preserve">
⇒地域づくりと相談支援専門員の役割
⇒個別支援から地域課題への展開（事例を通じて）
　（個人ワーク５分程度あり）</t>
    </r>
    <phoneticPr fontId="2"/>
  </si>
  <si>
    <r>
      <rPr>
        <b/>
        <sz val="10.5"/>
        <rFont val="ＭＳ Ｐゴシック"/>
        <family val="3"/>
        <charset val="128"/>
      </rPr>
      <t>10：10～10：35</t>
    </r>
    <r>
      <rPr>
        <sz val="10.5"/>
        <rFont val="ＭＳ Ｐゴシック"/>
        <family val="3"/>
        <charset val="128"/>
      </rPr>
      <t xml:space="preserve">
【講義内事例をもとにしたコミュニティワークについてグループ内共有】
講師事例のグループ内共有（25分）</t>
    </r>
    <phoneticPr fontId="2"/>
  </si>
  <si>
    <t>15：15～16：05
選定事例でGSVの実施
事例報告（7分）（準備含む）＋事例への質問（8分）＋困りごとへの質問（10分）+ブレインストーミング（アイデア抽出）（10分）＋アイデア選定（応答）（15分）</t>
    <phoneticPr fontId="2"/>
  </si>
  <si>
    <t>16：20～16：35
GSVを実施した気づきの共有（15分）</t>
    <phoneticPr fontId="2"/>
  </si>
  <si>
    <t>16：35～16：50
3グループからグループの気づきを全体に共有
発表したグループのGFTよりコメント</t>
    <rPh sb="24" eb="25">
      <t>キ</t>
    </rPh>
    <rPh sb="28" eb="30">
      <t>ゼンタイ</t>
    </rPh>
    <rPh sb="31" eb="33">
      <t>キョウユウ</t>
    </rPh>
    <rPh sb="34" eb="36">
      <t>ハッピョウ</t>
    </rPh>
    <phoneticPr fontId="2"/>
  </si>
  <si>
    <r>
      <rPr>
        <b/>
        <sz val="10.5"/>
        <rFont val="ＭＳ Ｐゴシック"/>
        <family val="3"/>
        <charset val="128"/>
      </rPr>
      <t>【講義3】10：35～10：50</t>
    </r>
    <r>
      <rPr>
        <sz val="10.5"/>
        <rFont val="ＭＳ Ｐゴシック"/>
        <family val="3"/>
        <charset val="128"/>
      </rPr>
      <t xml:space="preserve">
⇒チームによる支援
⇒現代におけるコミュニティワーク</t>
    </r>
    <phoneticPr fontId="2"/>
  </si>
  <si>
    <t>事例の概要を理解する</t>
    <rPh sb="0" eb="2">
      <t>ジレイ</t>
    </rPh>
    <rPh sb="3" eb="5">
      <t>ガイヨウ</t>
    </rPh>
    <rPh sb="6" eb="8">
      <t>リカイ</t>
    </rPh>
    <phoneticPr fontId="2"/>
  </si>
  <si>
    <t>事例の概要を理解する</t>
    <phoneticPr fontId="2"/>
  </si>
  <si>
    <t xml:space="preserve">スーパービジョンの理論と方法を経験から学び、省察的思考の重要性を理解する
</t>
    <rPh sb="9" eb="11">
      <t>リロン</t>
    </rPh>
    <rPh sb="12" eb="14">
      <t>ホウホウ</t>
    </rPh>
    <rPh sb="15" eb="17">
      <t>ケイケン</t>
    </rPh>
    <rPh sb="19" eb="20">
      <t>マナ</t>
    </rPh>
    <rPh sb="22" eb="25">
      <t>ショウサツテキ</t>
    </rPh>
    <rPh sb="25" eb="27">
      <t>シコウ</t>
    </rPh>
    <rPh sb="28" eb="31">
      <t>ジュウヨウセイ</t>
    </rPh>
    <rPh sb="32" eb="34">
      <t>リカイ</t>
    </rPh>
    <phoneticPr fontId="2"/>
  </si>
  <si>
    <t>スーパービジョンの理論と方法を経験から学び、省察的思考の重要性を理解する</t>
    <phoneticPr fontId="2"/>
  </si>
  <si>
    <t>＊他の多様な職種に対する理解・尊重に基づいてチームを組織し、円滑に機能させるための技術の向上を図る</t>
    <phoneticPr fontId="2"/>
  </si>
  <si>
    <t>地域生活をする上で必要となる個別支援と地域支援の一体的展開と具体的方法について理解する</t>
    <rPh sb="0" eb="4">
      <t>チイキセイカツ</t>
    </rPh>
    <rPh sb="7" eb="8">
      <t>ウエ</t>
    </rPh>
    <rPh sb="9" eb="11">
      <t>ヒツヨウ</t>
    </rPh>
    <rPh sb="14" eb="18">
      <t>コベツシエン</t>
    </rPh>
    <rPh sb="19" eb="23">
      <t>チイキシエン</t>
    </rPh>
    <rPh sb="24" eb="27">
      <t>イッタイテキ</t>
    </rPh>
    <rPh sb="27" eb="29">
      <t>テンカイ</t>
    </rPh>
    <rPh sb="30" eb="33">
      <t>グタイテキ</t>
    </rPh>
    <rPh sb="33" eb="35">
      <t>ホウホウ</t>
    </rPh>
    <rPh sb="39" eb="41">
      <t>リカイ</t>
    </rPh>
    <phoneticPr fontId="2"/>
  </si>
  <si>
    <t>進行</t>
    <rPh sb="0" eb="2">
      <t>シンコウ</t>
    </rPh>
    <phoneticPr fontId="12"/>
  </si>
  <si>
    <t>GSVを行って、得られた事や「3つの機能を意識できたか」確認してください</t>
    <phoneticPr fontId="2"/>
  </si>
  <si>
    <t>研修を通じたコメントや、今後受講者に期待するエールをお願いします。</t>
    <phoneticPr fontId="2"/>
  </si>
  <si>
    <t>発表</t>
    <rPh sb="0" eb="2">
      <t>ハッピョウ</t>
    </rPh>
    <phoneticPr fontId="2"/>
  </si>
  <si>
    <t>講義</t>
  </si>
  <si>
    <t>・演習3日間の流れ説明</t>
    <phoneticPr fontId="2"/>
  </si>
  <si>
    <t>講義</t>
    <phoneticPr fontId="2"/>
  </si>
  <si>
    <t>グループ</t>
    <phoneticPr fontId="2"/>
  </si>
  <si>
    <t>＊担当講師：書式2-②地域改革の為のヒアリングシートについてふれる
＊講師・フロア管理
各グループの進捗状況等を確認してください</t>
    <phoneticPr fontId="2"/>
  </si>
  <si>
    <t>講師は主任相談支援専門員についても軽く触れる。</t>
    <rPh sb="0" eb="2">
      <t>コウシ</t>
    </rPh>
    <rPh sb="3" eb="5">
      <t>シュニン</t>
    </rPh>
    <rPh sb="5" eb="12">
      <t>ソウダンシエンセンモンイン</t>
    </rPh>
    <rPh sb="17" eb="18">
      <t>カル</t>
    </rPh>
    <rPh sb="19" eb="20">
      <t>フ</t>
    </rPh>
    <phoneticPr fontId="2"/>
  </si>
  <si>
    <r>
      <t>令和6年度　福岡県相談支援従事者現任研修
3日目カリキュラム　</t>
    </r>
    <r>
      <rPr>
        <b/>
        <sz val="14"/>
        <color rgb="FFFF0000"/>
        <rFont val="ＭＳ Ｐゴシック"/>
        <family val="3"/>
        <charset val="128"/>
      </rPr>
      <t>A日程：1/8（水）　B日程：1/17（金）　C日程：1/22（水）</t>
    </r>
    <rPh sb="0" eb="1">
      <t>レイ</t>
    </rPh>
    <rPh sb="1" eb="2">
      <t>ワ</t>
    </rPh>
    <rPh sb="16" eb="18">
      <t>ゲンニン</t>
    </rPh>
    <rPh sb="51" eb="52">
      <t>キン</t>
    </rPh>
    <rPh sb="63" eb="64">
      <t>スイ</t>
    </rPh>
    <phoneticPr fontId="2"/>
  </si>
  <si>
    <t>研修テキスト 演習② 演習様式
・書式2-③　「チームアプローチ」セルフチェックシート</t>
    <rPh sb="17" eb="19">
      <t>ショシキ</t>
    </rPh>
    <phoneticPr fontId="2"/>
  </si>
  <si>
    <t>研修テキスト 演習① 演習様式
・書式1-⑤　インターバル報告書①
事前課題
・書式1-②　エコマップ
・書式1-③　関係性
「ブレスト」時に報告者のみ使用
研修テキスト 演習② 演習様式
・グループワークメモ２（事例報告者のみ記入）
※3日目はチームアプローチの展開に焦点をあてて検討しますので、なるべく
事前課題
・書式1-①事例報告書
にひっぱられないよう配慮をお願いします</t>
    <rPh sb="17" eb="19">
      <t>ショシキ</t>
    </rPh>
    <rPh sb="29" eb="32">
      <t>ホウコクショ</t>
    </rPh>
    <rPh sb="35" eb="39">
      <t>ジゼンカダイ</t>
    </rPh>
    <rPh sb="41" eb="43">
      <t>ショシキ</t>
    </rPh>
    <rPh sb="54" eb="56">
      <t>ショシキ</t>
    </rPh>
    <rPh sb="60" eb="63">
      <t>カンケイセイ</t>
    </rPh>
    <rPh sb="109" eb="111">
      <t>ジレイ</t>
    </rPh>
    <rPh sb="111" eb="114">
      <t>ホウコクシャ</t>
    </rPh>
    <rPh sb="116" eb="118">
      <t>キニュウ</t>
    </rPh>
    <rPh sb="123" eb="125">
      <t>ニチメ</t>
    </rPh>
    <rPh sb="135" eb="137">
      <t>テンカイ</t>
    </rPh>
    <rPh sb="138" eb="140">
      <t>ショウテン</t>
    </rPh>
    <rPh sb="144" eb="146">
      <t>ケントウ</t>
    </rPh>
    <rPh sb="157" eb="161">
      <t>ジゼンカダイ</t>
    </rPh>
    <rPh sb="163" eb="165">
      <t>ショシキ</t>
    </rPh>
    <rPh sb="168" eb="173">
      <t>ジレイホウコクショ</t>
    </rPh>
    <rPh sb="184" eb="186">
      <t>ハイリョ</t>
    </rPh>
    <rPh sb="188" eb="189">
      <t>ネガ</t>
    </rPh>
    <phoneticPr fontId="2"/>
  </si>
  <si>
    <t>研修テキスト 演習② 演習様式
・書式2-④　インターバル報告書②
事前課題
・書式2-①　ストレングス・アセスメント票
・書式2-②　地域変革のためのヒアリングシート</t>
    <rPh sb="17" eb="19">
      <t>ショシキ</t>
    </rPh>
    <rPh sb="29" eb="32">
      <t>ホウコクショ</t>
    </rPh>
    <rPh sb="35" eb="39">
      <t>ジゼンカダイ</t>
    </rPh>
    <rPh sb="41" eb="43">
      <t>ショシキ</t>
    </rPh>
    <rPh sb="60" eb="61">
      <t>ヒョウ</t>
    </rPh>
    <rPh sb="63" eb="65">
      <t>ショシキ</t>
    </rPh>
    <phoneticPr fontId="2"/>
  </si>
  <si>
    <t>・研修テキスト　講義資料</t>
    <rPh sb="1" eb="3">
      <t>ケンシュウ</t>
    </rPh>
    <rPh sb="8" eb="12">
      <t>コウギシリョウ</t>
    </rPh>
    <phoneticPr fontId="2"/>
  </si>
  <si>
    <t xml:space="preserve">研修テキスト 演習② 演習様式
・書式2-④　インターバル報告書②
事前課題
・書式2-②　地域改革の為のヒアリングシート
</t>
    <rPh sb="35" eb="39">
      <t>ジゼンカダイ</t>
    </rPh>
    <rPh sb="41" eb="43">
      <t>ショシキ</t>
    </rPh>
    <rPh sb="47" eb="49">
      <t>チイキ</t>
    </rPh>
    <rPh sb="49" eb="51">
      <t>カイカク</t>
    </rPh>
    <rPh sb="52" eb="53">
      <t>タメ</t>
    </rPh>
    <phoneticPr fontId="2"/>
  </si>
  <si>
    <t>16：15～16：20
気づきの共有と全体共有することについて講師より説明</t>
    <rPh sb="12" eb="13">
      <t>キ</t>
    </rPh>
    <rPh sb="16" eb="18">
      <t>キョウユウ</t>
    </rPh>
    <rPh sb="19" eb="21">
      <t>ゼンタイ</t>
    </rPh>
    <rPh sb="21" eb="23">
      <t>キョウユウ</t>
    </rPh>
    <rPh sb="31" eb="33">
      <t>コウシ</t>
    </rPh>
    <rPh sb="35" eb="37">
      <t>セツメイ</t>
    </rPh>
    <phoneticPr fontId="2"/>
  </si>
  <si>
    <t>・事務連絡【5分】
→次回の現任研修について
→修了証書お渡し</t>
    <rPh sb="11" eb="13">
      <t>ジカイ</t>
    </rPh>
    <rPh sb="14" eb="16">
      <t>ゲンニン</t>
    </rPh>
    <rPh sb="16" eb="18">
      <t>ケンシュウ</t>
    </rPh>
    <phoneticPr fontId="2"/>
  </si>
  <si>
    <t>事務局</t>
    <rPh sb="0" eb="3">
      <t>ジムキョク</t>
    </rPh>
    <phoneticPr fontId="12"/>
  </si>
  <si>
    <r>
      <rPr>
        <b/>
        <sz val="10.5"/>
        <rFont val="ＭＳ Ｐゴシック"/>
        <family val="3"/>
        <charset val="128"/>
      </rPr>
      <t xml:space="preserve">【グループ内共有とセルフチェックシートの記入と確認】
10:35～11:00
</t>
    </r>
    <r>
      <rPr>
        <sz val="10.5"/>
        <rFont val="ＭＳ Ｐゴシック"/>
        <family val="3"/>
        <charset val="128"/>
      </rPr>
      <t xml:space="preserve">→10:35～10:50　①講師事例のグループ内共有（15分）
→10:50～11:00　②セルフチェックシート確認（10分）
個人ワークでの記入
講義内容とグループワークを通して、多職種連携・チームアプローチにおける支援をどのように意識していたのかセルフチェックを行い、今後、意識して取り組む部分を明確にします
</t>
    </r>
    <rPh sb="5" eb="6">
      <t>ナイ</t>
    </rPh>
    <rPh sb="6" eb="8">
      <t>キョウユウ</t>
    </rPh>
    <rPh sb="20" eb="22">
      <t>キニュウ</t>
    </rPh>
    <rPh sb="23" eb="25">
      <t>カクニン</t>
    </rPh>
    <rPh sb="53" eb="57">
      <t>コウシジレイ</t>
    </rPh>
    <rPh sb="62" eb="63">
      <t>ナイ</t>
    </rPh>
    <rPh sb="63" eb="65">
      <t>キョウユウ</t>
    </rPh>
    <rPh sb="68" eb="69">
      <t>フン</t>
    </rPh>
    <rPh sb="95" eb="97">
      <t>カクニン</t>
    </rPh>
    <rPh sb="100" eb="101">
      <t>フン</t>
    </rPh>
    <rPh sb="103" eb="105">
      <t>コジン</t>
    </rPh>
    <rPh sb="110" eb="112">
      <t>キニュウ</t>
    </rPh>
    <rPh sb="113" eb="117">
      <t>コウギナイヨウ</t>
    </rPh>
    <rPh sb="126" eb="127">
      <t>トオ</t>
    </rPh>
    <rPh sb="130" eb="135">
      <t>タショクシュレンケイ</t>
    </rPh>
    <rPh sb="148" eb="150">
      <t>シエン</t>
    </rPh>
    <rPh sb="156" eb="158">
      <t>イシキ</t>
    </rPh>
    <rPh sb="172" eb="173">
      <t>オコナ</t>
    </rPh>
    <rPh sb="175" eb="177">
      <t>コンゴ</t>
    </rPh>
    <rPh sb="178" eb="180">
      <t>イシキ</t>
    </rPh>
    <rPh sb="182" eb="183">
      <t>ト</t>
    </rPh>
    <rPh sb="184" eb="185">
      <t>ク</t>
    </rPh>
    <rPh sb="186" eb="188">
      <t>ブブン</t>
    </rPh>
    <phoneticPr fontId="2"/>
  </si>
  <si>
    <t xml:space="preserve">・研修テキスト　講義資料
事前課題
・書式2-①ストレングス・アセスメント票
→実際に記入等は行いません。講義内でふれます
</t>
    <rPh sb="1" eb="3">
      <t>ケンシュウ</t>
    </rPh>
    <rPh sb="8" eb="12">
      <t>コウギシリョウ</t>
    </rPh>
    <rPh sb="14" eb="18">
      <t>ジゼンカダイ</t>
    </rPh>
    <rPh sb="20" eb="22">
      <t>ショシキ</t>
    </rPh>
    <rPh sb="38" eb="39">
      <t>ヒョウ</t>
    </rPh>
    <rPh sb="41" eb="43">
      <t>ジッサイ</t>
    </rPh>
    <rPh sb="44" eb="46">
      <t>キニュウ</t>
    </rPh>
    <rPh sb="46" eb="47">
      <t>トウ</t>
    </rPh>
    <rPh sb="48" eb="49">
      <t>オコナ</t>
    </rPh>
    <rPh sb="54" eb="57">
      <t>コウギナイ</t>
    </rPh>
    <phoneticPr fontId="2"/>
  </si>
  <si>
    <r>
      <rPr>
        <b/>
        <sz val="10.5"/>
        <rFont val="ＭＳ Ｐゴシック"/>
        <family val="3"/>
        <charset val="128"/>
      </rPr>
      <t>【個人ワークとグループ内での共有】16:10～16:55</t>
    </r>
    <r>
      <rPr>
        <sz val="10.5"/>
        <rFont val="ＭＳ Ｐゴシック"/>
        <family val="3"/>
        <charset val="128"/>
      </rPr>
      <t xml:space="preserve">
→16:10～16:25  個人ワーク(15分)
＊インターバル報告書の上半分を個人ワークで整理する
</t>
    </r>
    <rPh sb="1" eb="3">
      <t>コジン</t>
    </rPh>
    <rPh sb="11" eb="12">
      <t>ナイ</t>
    </rPh>
    <rPh sb="14" eb="16">
      <t>キョウユウ</t>
    </rPh>
    <rPh sb="61" eb="64">
      <t>ホウコクショ</t>
    </rPh>
    <rPh sb="65" eb="68">
      <t>ウエハンブン</t>
    </rPh>
    <rPh sb="69" eb="71">
      <t>コジン</t>
    </rPh>
    <rPh sb="75" eb="77">
      <t>セイリ</t>
    </rPh>
    <phoneticPr fontId="2"/>
  </si>
  <si>
    <r>
      <t xml:space="preserve">＊担当講師
</t>
    </r>
    <r>
      <rPr>
        <b/>
        <sz val="10.5"/>
        <color rgb="FFC00000"/>
        <rFont val="ＭＳ Ｐゴシック"/>
        <family val="3"/>
        <charset val="128"/>
      </rPr>
      <t>手順説明用スライド</t>
    </r>
    <r>
      <rPr>
        <sz val="10.5"/>
        <rFont val="ＭＳ Ｐゴシック"/>
        <family val="3"/>
        <charset val="128"/>
      </rPr>
      <t>を用いて説明</t>
    </r>
    <rPh sb="1" eb="3">
      <t>タントウ</t>
    </rPh>
    <rPh sb="3" eb="5">
      <t>コウシ</t>
    </rPh>
    <phoneticPr fontId="2"/>
  </si>
  <si>
    <t xml:space="preserve">
</t>
    <phoneticPr fontId="2"/>
  </si>
  <si>
    <t xml:space="preserve">＊ワーク開始前に、手元に準備する資料の確認をお願いします
＊事例報告においては、タイマーを活用する等しながら、時間管理をお願いします
＊グループ演習で議論が煮詰まった際には、講義資料等を活用して、検討する視点やポイントを受講者へお伝えください。
</t>
    <rPh sb="4" eb="6">
      <t>カイシ</t>
    </rPh>
    <rPh sb="6" eb="7">
      <t>マエ</t>
    </rPh>
    <rPh sb="9" eb="11">
      <t>テモト</t>
    </rPh>
    <rPh sb="12" eb="14">
      <t>ジュンビ</t>
    </rPh>
    <rPh sb="16" eb="18">
      <t>シリョウ</t>
    </rPh>
    <rPh sb="19" eb="21">
      <t>カクニン</t>
    </rPh>
    <rPh sb="23" eb="24">
      <t>ネガ</t>
    </rPh>
    <rPh sb="30" eb="34">
      <t>ジレイホウコク</t>
    </rPh>
    <rPh sb="45" eb="47">
      <t>カツヨウ</t>
    </rPh>
    <rPh sb="49" eb="50">
      <t>トウ</t>
    </rPh>
    <rPh sb="55" eb="59">
      <t>ジカンカンリ</t>
    </rPh>
    <rPh sb="61" eb="62">
      <t>ネガ</t>
    </rPh>
    <phoneticPr fontId="2"/>
  </si>
  <si>
    <t>講師
（福岡：
石本）
（北九州：
石丸）</t>
    <rPh sb="0" eb="2">
      <t>コウシ</t>
    </rPh>
    <rPh sb="5" eb="7">
      <t>フクオカ</t>
    </rPh>
    <rPh sb="9" eb="11">
      <t>イシモト</t>
    </rPh>
    <rPh sb="15" eb="18">
      <t>キタキュウシュウ</t>
    </rPh>
    <rPh sb="20" eb="22">
      <t>イシマル</t>
    </rPh>
    <phoneticPr fontId="12"/>
  </si>
  <si>
    <t>２日目は「意思決定支援」の視点で後半のグループ演習を行います
各受講者が作成した事例の中で、意思決定支援の視点で課題となる部分や議論となりそうな部分について確認をお願いします。</t>
    <rPh sb="1" eb="3">
      <t>ニチメ</t>
    </rPh>
    <rPh sb="5" eb="7">
      <t>イシ</t>
    </rPh>
    <rPh sb="7" eb="9">
      <t>ケッテイ</t>
    </rPh>
    <rPh sb="9" eb="11">
      <t>シエン</t>
    </rPh>
    <rPh sb="13" eb="15">
      <t>シテン</t>
    </rPh>
    <rPh sb="16" eb="18">
      <t>コウハン</t>
    </rPh>
    <rPh sb="23" eb="25">
      <t>エンシュウ</t>
    </rPh>
    <rPh sb="26" eb="27">
      <t>オコナ</t>
    </rPh>
    <phoneticPr fontId="2"/>
  </si>
  <si>
    <r>
      <rPr>
        <b/>
        <sz val="10.5"/>
        <rFont val="ＭＳ Ｐゴシック"/>
        <family val="3"/>
        <charset val="128"/>
      </rPr>
      <t>【講義内での事例共有】10:10～10:35</t>
    </r>
    <r>
      <rPr>
        <sz val="10.5"/>
        <rFont val="ＭＳ Ｐゴシック"/>
        <family val="3"/>
        <charset val="128"/>
      </rPr>
      <t xml:space="preserve">
講義内で事例をもとにした多職種連携・チームアプローチについて
＊事例共有の中で、</t>
    </r>
    <r>
      <rPr>
        <b/>
        <sz val="10.5"/>
        <rFont val="ＭＳ Ｐゴシック"/>
        <family val="3"/>
        <charset val="128"/>
      </rPr>
      <t xml:space="preserve">個人ワーク5分程度 </t>
    </r>
    <phoneticPr fontId="12"/>
  </si>
  <si>
    <t>※ 講師 1名、フロア管理 4～5名、GFT 7名</t>
    <phoneticPr fontId="2"/>
  </si>
  <si>
    <t>GFT
（2G/1人）</t>
    <phoneticPr fontId="2"/>
  </si>
  <si>
    <t>15：10～15：15
GSVを実施する前に講師からGSVについて説明します。</t>
    <rPh sb="16" eb="18">
      <t>ジッシ</t>
    </rPh>
    <rPh sb="20" eb="21">
      <t>マエ</t>
    </rPh>
    <rPh sb="22" eb="24">
      <t>コウシ</t>
    </rPh>
    <rPh sb="33" eb="35">
      <t>セツメイ</t>
    </rPh>
    <phoneticPr fontId="2"/>
  </si>
  <si>
    <t>講師
（福岡：
石本）
（北九州：
石丸）
GFT
（2G/1人）</t>
    <rPh sb="0" eb="2">
      <t>コウシ</t>
    </rPh>
    <rPh sb="4" eb="6">
      <t>フクオカ</t>
    </rPh>
    <rPh sb="8" eb="10">
      <t>イシモト</t>
    </rPh>
    <rPh sb="14" eb="17">
      <t>キタキュウシュウ</t>
    </rPh>
    <rPh sb="19" eb="21">
      <t>イシマル</t>
    </rPh>
    <rPh sb="33" eb="34">
      <t>ニン</t>
    </rPh>
    <phoneticPr fontId="12"/>
  </si>
  <si>
    <t>講師
（福岡：
石本）
（北九州：
石丸）</t>
    <rPh sb="0" eb="2">
      <t>コウシ</t>
    </rPh>
    <rPh sb="4" eb="6">
      <t>フクオカ</t>
    </rPh>
    <rPh sb="8" eb="10">
      <t>イシモト</t>
    </rPh>
    <rPh sb="14" eb="17">
      <t>キタキュウシュウ</t>
    </rPh>
    <rPh sb="19" eb="21">
      <t>イシマル</t>
    </rPh>
    <phoneticPr fontId="12"/>
  </si>
  <si>
    <t>GFT
（2G/1人）</t>
    <phoneticPr fontId="12"/>
  </si>
  <si>
    <t>【講義1】
⇒演習3日間（研修2日目～4日目）の内容について確認する。</t>
    <rPh sb="1" eb="3">
      <t>コウギ</t>
    </rPh>
    <rPh sb="7" eb="9">
      <t>エンシュウ</t>
    </rPh>
    <rPh sb="10" eb="12">
      <t>ニチカン</t>
    </rPh>
    <rPh sb="13" eb="15">
      <t>ケンシュウ</t>
    </rPh>
    <rPh sb="16" eb="17">
      <t>ニチ</t>
    </rPh>
    <rPh sb="17" eb="18">
      <t>メ</t>
    </rPh>
    <rPh sb="20" eb="22">
      <t>ニチメ</t>
    </rPh>
    <rPh sb="24" eb="26">
      <t>ナイヨウ</t>
    </rPh>
    <rPh sb="30" eb="32">
      <t>カクニン</t>
    </rPh>
    <phoneticPr fontId="2"/>
  </si>
  <si>
    <r>
      <rPr>
        <b/>
        <sz val="10.5"/>
        <rFont val="ＭＳ Ｐゴシック"/>
        <family val="3"/>
        <charset val="128"/>
      </rPr>
      <t>【事例報告②】</t>
    </r>
    <r>
      <rPr>
        <sz val="10.5"/>
        <rFont val="ＭＳ Ｐゴシック"/>
        <family val="3"/>
        <charset val="128"/>
      </rPr>
      <t xml:space="preserve">
⇒1人あたりの発表時間（30分）×2人
　　事例報告7分（インターバル報告2分＋事例報告5分）＋質問10分＋ブレインストーミング8分＋応答5分
→13:20～13:25(3人目 発表準備)
→13:25～13:55(3人目 発表)
→13:55～14:00(4人目 発表準備)
→14:00～14:30(4人目 発表)
進行：（6人班）役割番号③→④
　　　　（5人班）役割番号③→④
発表：④→⑤</t>
    </r>
    <rPh sb="1" eb="3">
      <t>ジレイ</t>
    </rPh>
    <rPh sb="3" eb="5">
      <t>ホウコク</t>
    </rPh>
    <rPh sb="26" eb="27">
      <t>ニン</t>
    </rPh>
    <rPh sb="43" eb="45">
      <t>ホウコク</t>
    </rPh>
    <rPh sb="46" eb="47">
      <t>フン</t>
    </rPh>
    <rPh sb="48" eb="50">
      <t>ジレイ</t>
    </rPh>
    <rPh sb="50" eb="52">
      <t>ホウコク</t>
    </rPh>
    <rPh sb="53" eb="54">
      <t>フン</t>
    </rPh>
    <phoneticPr fontId="2"/>
  </si>
  <si>
    <r>
      <rPr>
        <b/>
        <sz val="11"/>
        <rFont val="ＭＳ Ｐゴシック"/>
        <family val="3"/>
        <charset val="128"/>
      </rPr>
      <t>【事例報告③】</t>
    </r>
    <r>
      <rPr>
        <sz val="11"/>
        <rFont val="ＭＳ Ｐゴシック"/>
        <family val="3"/>
        <charset val="128"/>
      </rPr>
      <t xml:space="preserve">
⇒1人あたりの発表時間（30分）×2人
　　事例報告7分（インターバル報告2分＋事例報告5分）＋質問10分＋ブレインストーミング8分＋応答5分
→14:40～14:45(5人目 発表準備)
→14:45～15:15(5人目 発表)
→15:15～15:20(6人目 発表準備)
→15:20～15:50(6人目 発表)
進行：（6人班）役割番号 ⑤→⑥
　　　　（5人班）役割番号 ⑤
発表：⑥→①</t>
    </r>
    <rPh sb="1" eb="3">
      <t>ジレイ</t>
    </rPh>
    <rPh sb="3" eb="5">
      <t>ホウコク</t>
    </rPh>
    <rPh sb="26" eb="27">
      <t>ニン</t>
    </rPh>
    <rPh sb="43" eb="45">
      <t>ホウコク</t>
    </rPh>
    <rPh sb="46" eb="47">
      <t>フン</t>
    </rPh>
    <rPh sb="48" eb="50">
      <t>ジレイ</t>
    </rPh>
    <rPh sb="50" eb="52">
      <t>ホウコク</t>
    </rPh>
    <rPh sb="53" eb="54">
      <t>フン</t>
    </rPh>
    <phoneticPr fontId="2"/>
  </si>
  <si>
    <r>
      <rPr>
        <b/>
        <sz val="10.5"/>
        <rFont val="ＭＳ Ｐゴシック"/>
        <family val="3"/>
        <charset val="128"/>
      </rPr>
      <t>【事例報告①】</t>
    </r>
    <r>
      <rPr>
        <sz val="10.5"/>
        <rFont val="ＭＳ Ｐゴシック"/>
        <family val="3"/>
        <charset val="128"/>
      </rPr>
      <t xml:space="preserve">
⇒1人あたりの発表時間（30分）×2人
　　</t>
    </r>
    <r>
      <rPr>
        <b/>
        <sz val="10.5"/>
        <rFont val="ＭＳ Ｐゴシック"/>
        <family val="3"/>
        <charset val="128"/>
      </rPr>
      <t>事例報告7分（インターバル報告2分＋事例報告5分）</t>
    </r>
    <r>
      <rPr>
        <sz val="10.5"/>
        <rFont val="ＭＳ Ｐゴシック"/>
        <family val="3"/>
        <charset val="128"/>
      </rPr>
      <t xml:space="preserve">＋質問10分＋ブレインストーミング8分＋応答5分
→11:20～11:25(1人目 発表準備)
→11:25～11:55(1人目 発表)
→11:55～12:00(2人目 発表準備)
→12:00～12:30(2人目 発表)
進行：（6人班）役割番号 ①→②
　　　　（5人班）役割番号 ①→②
発表：②→③
</t>
    </r>
    <rPh sb="1" eb="3">
      <t>ジレイ</t>
    </rPh>
    <rPh sb="3" eb="5">
      <t>ホウコク</t>
    </rPh>
    <rPh sb="26" eb="27">
      <t>ニン</t>
    </rPh>
    <rPh sb="43" eb="45">
      <t>ホウコク</t>
    </rPh>
    <rPh sb="46" eb="47">
      <t>フン</t>
    </rPh>
    <rPh sb="48" eb="50">
      <t>ジレイ</t>
    </rPh>
    <rPh sb="50" eb="52">
      <t>ホウコク</t>
    </rPh>
    <rPh sb="53" eb="54">
      <t>フン</t>
    </rPh>
    <phoneticPr fontId="2"/>
  </si>
  <si>
    <r>
      <rPr>
        <b/>
        <sz val="10.5"/>
        <rFont val="ＭＳ Ｐゴシック"/>
        <family val="3"/>
        <charset val="128"/>
      </rPr>
      <t>【事例報告②】</t>
    </r>
    <r>
      <rPr>
        <sz val="10.5"/>
        <rFont val="ＭＳ Ｐゴシック"/>
        <family val="3"/>
        <charset val="128"/>
      </rPr>
      <t xml:space="preserve">
⇒1人あたりの発表時間（20分）×3人
　　事例報告準備+事例報告10分（準備含む）＋共有（他受講者からのエールと報告者から今後の意志表明）10分
→13：05～13：25　（4人目　発表）
→13：25～13：45　（5人目　発表）
→13：45～14：05　（6人目　発表）
⇒予備5分　（メインに14：10に戻る）
進行：（6人班）役割番号 ⑤→⑥→①
　　　　（5人班）役割番号 ⑤→①
発表：（6人班）⑥→①→②
　　　　（5人班）①→②</t>
    </r>
    <phoneticPr fontId="2"/>
  </si>
  <si>
    <t>＊講師・フロア管理
・各グループの進捗状況等を確認してください
・グループの状況によっては（2G/1GFTですので）、適宜、連携を取りながら必要に応じてのヘルプをお願いします
講師
進行係に時間配分の感覚を認識していただくために、１人目の発表準備、発表については、講師にて全体で時間管理を行う旨をアナウンスし、時間管理をお願いします。</t>
    <rPh sb="1" eb="3">
      <t>コウシ</t>
    </rPh>
    <rPh sb="7" eb="9">
      <t>カンリ</t>
    </rPh>
    <rPh sb="11" eb="12">
      <t>カク</t>
    </rPh>
    <rPh sb="17" eb="19">
      <t>シンチョク</t>
    </rPh>
    <rPh sb="19" eb="21">
      <t>ジョウキョウ</t>
    </rPh>
    <rPh sb="21" eb="22">
      <t>トウ</t>
    </rPh>
    <rPh sb="23" eb="25">
      <t>カクニン</t>
    </rPh>
    <rPh sb="38" eb="40">
      <t>ジョウキョウ</t>
    </rPh>
    <rPh sb="59" eb="61">
      <t>テキギ</t>
    </rPh>
    <rPh sb="62" eb="64">
      <t>レンケイ</t>
    </rPh>
    <rPh sb="65" eb="66">
      <t>ト</t>
    </rPh>
    <rPh sb="70" eb="72">
      <t>ヒツヨウ</t>
    </rPh>
    <rPh sb="73" eb="74">
      <t>オウ</t>
    </rPh>
    <rPh sb="82" eb="83">
      <t>ネガ</t>
    </rPh>
    <phoneticPr fontId="2"/>
  </si>
  <si>
    <t xml:space="preserve">＊講師・フロア管理
・各グループの進捗状況等を確認してください
・グループの状況によっては（2G/1GFTですので）、適宜、連携を取りながら必要に応じてのヘルプをお願いします
</t>
    <rPh sb="1" eb="3">
      <t>コウシ</t>
    </rPh>
    <rPh sb="7" eb="9">
      <t>カンリ</t>
    </rPh>
    <rPh sb="11" eb="12">
      <t>カク</t>
    </rPh>
    <rPh sb="17" eb="19">
      <t>シンチョク</t>
    </rPh>
    <rPh sb="19" eb="21">
      <t>ジョウキョウ</t>
    </rPh>
    <rPh sb="21" eb="22">
      <t>トウ</t>
    </rPh>
    <rPh sb="23" eb="25">
      <t>カクニン</t>
    </rPh>
    <rPh sb="38" eb="40">
      <t>ジョウキョウ</t>
    </rPh>
    <rPh sb="59" eb="61">
      <t>テキギ</t>
    </rPh>
    <rPh sb="62" eb="64">
      <t>レンケイ</t>
    </rPh>
    <rPh sb="65" eb="66">
      <t>ト</t>
    </rPh>
    <rPh sb="70" eb="72">
      <t>ヒツヨウ</t>
    </rPh>
    <rPh sb="73" eb="74">
      <t>オウ</t>
    </rPh>
    <rPh sb="82" eb="83">
      <t>ネガ</t>
    </rPh>
    <phoneticPr fontId="2"/>
  </si>
  <si>
    <t>→16:25～16:55 グループ内共有(30分)
＊整理した内容について、1人ずつ発表し、メンバーやGFTより意見をもらう</t>
    <rPh sb="27" eb="29">
      <t>セイリ</t>
    </rPh>
    <rPh sb="31" eb="33">
      <t>ナイヨウ</t>
    </rPh>
    <rPh sb="38" eb="40">
      <t>ヒトリ</t>
    </rPh>
    <rPh sb="42" eb="44">
      <t>ハッピョウ</t>
    </rPh>
    <rPh sb="56" eb="58">
      <t>イケン</t>
    </rPh>
    <phoneticPr fontId="2"/>
  </si>
  <si>
    <t>※ 講師 1名、フロア管理 4～5名、GFT 7名</t>
    <rPh sb="2" eb="4">
      <t>コウシ</t>
    </rPh>
    <rPh sb="6" eb="7">
      <t>メイ</t>
    </rPh>
    <rPh sb="11" eb="13">
      <t>カンリ</t>
    </rPh>
    <rPh sb="17" eb="18">
      <t>メイ</t>
    </rPh>
    <rPh sb="24" eb="25">
      <t>メイ</t>
    </rPh>
    <phoneticPr fontId="2"/>
  </si>
  <si>
    <t xml:space="preserve">３日目は「多職種連携・チームアプローチ」の視点で後半のグループ演習を行います
事前課題　書式1-②エコマップ　書式1-③関係性　に目を通していただき、課題や議論のポイントになりそうな部分について確認をお願いします。
</t>
    <rPh sb="1" eb="3">
      <t>ニチメ</t>
    </rPh>
    <rPh sb="5" eb="8">
      <t>タショクシュ</t>
    </rPh>
    <rPh sb="8" eb="10">
      <t>レンケイ</t>
    </rPh>
    <rPh sb="21" eb="23">
      <t>シテン</t>
    </rPh>
    <rPh sb="24" eb="26">
      <t>コウハン</t>
    </rPh>
    <rPh sb="31" eb="33">
      <t>エンシュウ</t>
    </rPh>
    <rPh sb="34" eb="35">
      <t>オコナ</t>
    </rPh>
    <phoneticPr fontId="2"/>
  </si>
  <si>
    <r>
      <rPr>
        <b/>
        <sz val="10.5"/>
        <rFont val="ＭＳ Ｐゴシック"/>
        <family val="3"/>
        <charset val="128"/>
      </rPr>
      <t>①講師事例のグループ内共有（１５分）</t>
    </r>
    <r>
      <rPr>
        <sz val="10.5"/>
        <rFont val="ＭＳ Ｐゴシック"/>
        <family val="3"/>
        <charset val="128"/>
      </rPr>
      <t xml:space="preserve">
・個人ワークの内容をグループ内で共有し意見交換しながら深めるよう各Gへ促してください
</t>
    </r>
    <r>
      <rPr>
        <b/>
        <sz val="10.5"/>
        <rFont val="ＭＳ Ｐゴシック"/>
        <family val="3"/>
        <charset val="128"/>
      </rPr>
      <t>②セルフチェックシート確認（１０分）</t>
    </r>
    <r>
      <rPr>
        <sz val="10.5"/>
        <rFont val="ＭＳ Ｐゴシック"/>
        <family val="3"/>
        <charset val="128"/>
      </rPr>
      <t xml:space="preserve">
・講義内容／①のワークを通して、「他職種連携・チームアプローチ」における支援を、日頃、どのように意識していたのか…という視点でチェックシートの記入を促して下さい
</t>
    </r>
    <rPh sb="1" eb="5">
      <t>コウシジレイ</t>
    </rPh>
    <rPh sb="10" eb="11">
      <t>ナイ</t>
    </rPh>
    <rPh sb="11" eb="13">
      <t>キョウユウ</t>
    </rPh>
    <rPh sb="16" eb="17">
      <t>フン</t>
    </rPh>
    <rPh sb="20" eb="22">
      <t>コジン</t>
    </rPh>
    <rPh sb="26" eb="28">
      <t>ナイヨウ</t>
    </rPh>
    <rPh sb="33" eb="34">
      <t>ナイ</t>
    </rPh>
    <rPh sb="35" eb="37">
      <t>キョウユウ</t>
    </rPh>
    <rPh sb="38" eb="42">
      <t>イケンコウカン</t>
    </rPh>
    <rPh sb="46" eb="47">
      <t>フカ</t>
    </rPh>
    <rPh sb="51" eb="52">
      <t>カク</t>
    </rPh>
    <rPh sb="54" eb="55">
      <t>ウナガ</t>
    </rPh>
    <rPh sb="73" eb="75">
      <t>カクニン</t>
    </rPh>
    <rPh sb="78" eb="79">
      <t>フン</t>
    </rPh>
    <rPh sb="82" eb="86">
      <t>コウギナイヨウ</t>
    </rPh>
    <rPh sb="93" eb="94">
      <t>トオ</t>
    </rPh>
    <rPh sb="98" eb="101">
      <t>タショクシュ</t>
    </rPh>
    <rPh sb="101" eb="103">
      <t>レンケイ</t>
    </rPh>
    <rPh sb="117" eb="119">
      <t>シエン</t>
    </rPh>
    <rPh sb="121" eb="123">
      <t>ヒゴロ</t>
    </rPh>
    <rPh sb="129" eb="131">
      <t>イシキ</t>
    </rPh>
    <rPh sb="141" eb="143">
      <t>シテン</t>
    </rPh>
    <rPh sb="152" eb="154">
      <t>キニュウ</t>
    </rPh>
    <rPh sb="155" eb="156">
      <t>ウナガ</t>
    </rPh>
    <rPh sb="158" eb="159">
      <t>クダ</t>
    </rPh>
    <phoneticPr fontId="12"/>
  </si>
  <si>
    <r>
      <t xml:space="preserve">講師
（福岡：
石本）
（北九州：
石丸）
GFT
</t>
    </r>
    <r>
      <rPr>
        <sz val="10"/>
        <rFont val="ＭＳ Ｐゴシック"/>
        <family val="3"/>
        <charset val="128"/>
      </rPr>
      <t>（2G/1人）</t>
    </r>
    <rPh sb="0" eb="2">
      <t>コウシ</t>
    </rPh>
    <rPh sb="33" eb="34">
      <t>ニン</t>
    </rPh>
    <phoneticPr fontId="12"/>
  </si>
  <si>
    <r>
      <t xml:space="preserve">＊担当講師
</t>
    </r>
    <r>
      <rPr>
        <b/>
        <sz val="10.5"/>
        <rFont val="ＭＳ Ｐゴシック"/>
        <family val="3"/>
        <charset val="128"/>
      </rPr>
      <t>手順説明用スライド</t>
    </r>
    <r>
      <rPr>
        <sz val="10.5"/>
        <rFont val="ＭＳ Ｐゴシック"/>
        <family val="3"/>
        <charset val="128"/>
      </rPr>
      <t xml:space="preserve">を用いて説明
</t>
    </r>
    <rPh sb="1" eb="3">
      <t>タントウ</t>
    </rPh>
    <rPh sb="3" eb="5">
      <t>コウシ</t>
    </rPh>
    <rPh sb="6" eb="11">
      <t>テジュンセツメイヨウ</t>
    </rPh>
    <rPh sb="16" eb="17">
      <t>モチ</t>
    </rPh>
    <rPh sb="19" eb="21">
      <t>セツメイ</t>
    </rPh>
    <phoneticPr fontId="2"/>
  </si>
  <si>
    <r>
      <rPr>
        <b/>
        <sz val="10"/>
        <rFont val="ＭＳ Ｐゴシック"/>
        <family val="3"/>
        <charset val="128"/>
      </rPr>
      <t>【報告のポイント】</t>
    </r>
    <r>
      <rPr>
        <sz val="10"/>
        <rFont val="ＭＳ Ｐゴシック"/>
        <family val="3"/>
        <charset val="128"/>
      </rPr>
      <t xml:space="preserve">
＊インターバル報告については、</t>
    </r>
    <r>
      <rPr>
        <b/>
        <u/>
        <sz val="10"/>
        <rFont val="ＭＳ Ｐゴシック"/>
        <family val="3"/>
        <charset val="128"/>
      </rPr>
      <t>書式1-⑤の下半分を2分以内</t>
    </r>
    <r>
      <rPr>
        <sz val="10"/>
        <rFont val="ＭＳ Ｐゴシック"/>
        <family val="3"/>
        <charset val="128"/>
      </rPr>
      <t>で報告
＊事例報告では</t>
    </r>
    <r>
      <rPr>
        <b/>
        <u/>
        <sz val="10"/>
        <rFont val="ＭＳ Ｐゴシック"/>
        <family val="3"/>
        <charset val="128"/>
      </rPr>
      <t>書式1-②「支援方針」「困っていること」</t>
    </r>
    <r>
      <rPr>
        <sz val="10"/>
        <rFont val="ＭＳ Ｐゴシック"/>
        <family val="3"/>
        <charset val="128"/>
      </rPr>
      <t xml:space="preserve">を中心に、書式1-③本人さんを取り巻く資源（人や地域等の社会資源）と相談支援専門員との関係性は？
いつも、どんな働きかけをしているのか？
＊課題が明確でない場合は、この事例における、チーム支援の共有や担当者会議の開催等は？
＊チームでの意思決定支援はどのようにされているのか？
</t>
    </r>
    <r>
      <rPr>
        <b/>
        <sz val="10"/>
        <rFont val="ＭＳ Ｐゴシック"/>
        <family val="3"/>
        <charset val="128"/>
      </rPr>
      <t>【検討のポイント】</t>
    </r>
    <r>
      <rPr>
        <sz val="10"/>
        <rFont val="ＭＳ Ｐゴシック"/>
        <family val="3"/>
        <charset val="128"/>
      </rPr>
      <t xml:space="preserve">
＊本人さんを取り巻く人や環境へのアプローチ
＊多職種連携や、担当者会議開催に向けて準備等
＊事例報告者自身が率直に困っていることについて
＊チームでの意思決定支援について
グループの状況を見ながら、上記のポイントを踏まえての介入をお願いします
</t>
    </r>
    <rPh sb="1" eb="3">
      <t>ホウコク</t>
    </rPh>
    <rPh sb="17" eb="19">
      <t>ホウコク</t>
    </rPh>
    <rPh sb="25" eb="27">
      <t>ショシキ</t>
    </rPh>
    <rPh sb="31" eb="34">
      <t>シタハンブン</t>
    </rPh>
    <rPh sb="36" eb="37">
      <t>フン</t>
    </rPh>
    <rPh sb="37" eb="39">
      <t>イナイ</t>
    </rPh>
    <rPh sb="40" eb="42">
      <t>ホウコク</t>
    </rPh>
    <rPh sb="44" eb="48">
      <t>ジレイホウコク</t>
    </rPh>
    <rPh sb="50" eb="52">
      <t>ショシキ</t>
    </rPh>
    <rPh sb="56" eb="60">
      <t>シエンホウシン</t>
    </rPh>
    <rPh sb="62" eb="63">
      <t>コマ</t>
    </rPh>
    <rPh sb="71" eb="73">
      <t>チュウシン</t>
    </rPh>
    <rPh sb="75" eb="77">
      <t>ショシキ</t>
    </rPh>
    <rPh sb="80" eb="82">
      <t>ホンニン</t>
    </rPh>
    <rPh sb="85" eb="86">
      <t>ト</t>
    </rPh>
    <rPh sb="87" eb="88">
      <t>マ</t>
    </rPh>
    <rPh sb="89" eb="91">
      <t>シゲン</t>
    </rPh>
    <rPh sb="92" eb="93">
      <t>ヒト</t>
    </rPh>
    <rPh sb="94" eb="96">
      <t>チイキ</t>
    </rPh>
    <rPh sb="96" eb="97">
      <t>トウ</t>
    </rPh>
    <rPh sb="98" eb="102">
      <t>シャカイシゲン</t>
    </rPh>
    <rPh sb="104" eb="111">
      <t>ソウダンシエンセンモンイン</t>
    </rPh>
    <rPh sb="113" eb="116">
      <t>カンケイセイ</t>
    </rPh>
    <rPh sb="126" eb="127">
      <t>ハタラ</t>
    </rPh>
    <rPh sb="140" eb="142">
      <t>カダイ</t>
    </rPh>
    <rPh sb="143" eb="145">
      <t>メイカク</t>
    </rPh>
    <rPh sb="148" eb="150">
      <t>バアイ</t>
    </rPh>
    <rPh sb="154" eb="156">
      <t>ジレイ</t>
    </rPh>
    <rPh sb="210" eb="212">
      <t>ケントウ</t>
    </rPh>
    <rPh sb="220" eb="222">
      <t>ホンニン</t>
    </rPh>
    <rPh sb="225" eb="226">
      <t>ト</t>
    </rPh>
    <rPh sb="227" eb="228">
      <t>マ</t>
    </rPh>
    <rPh sb="229" eb="230">
      <t>ヒト</t>
    </rPh>
    <rPh sb="231" eb="233">
      <t>カンキョウ</t>
    </rPh>
    <rPh sb="242" eb="245">
      <t>タショクシュ</t>
    </rPh>
    <rPh sb="245" eb="247">
      <t>レンケイ</t>
    </rPh>
    <rPh sb="249" eb="252">
      <t>タントウシャ</t>
    </rPh>
    <rPh sb="252" eb="256">
      <t>カイギカイサイ</t>
    </rPh>
    <rPh sb="257" eb="258">
      <t>ム</t>
    </rPh>
    <rPh sb="260" eb="263">
      <t>ジュンビトウ</t>
    </rPh>
    <rPh sb="265" eb="267">
      <t>ジレイ</t>
    </rPh>
    <rPh sb="267" eb="270">
      <t>ホウコクシャ</t>
    </rPh>
    <rPh sb="270" eb="272">
      <t>ジシン</t>
    </rPh>
    <rPh sb="273" eb="275">
      <t>ソッチョク</t>
    </rPh>
    <rPh sb="276" eb="277">
      <t>コマ</t>
    </rPh>
    <rPh sb="294" eb="300">
      <t>イシケッテイシエン</t>
    </rPh>
    <rPh sb="311" eb="313">
      <t>ジョウキョウ</t>
    </rPh>
    <rPh sb="314" eb="315">
      <t>ミ</t>
    </rPh>
    <rPh sb="319" eb="321">
      <t>ジョウキ</t>
    </rPh>
    <rPh sb="327" eb="328">
      <t>フ</t>
    </rPh>
    <rPh sb="332" eb="334">
      <t>カイニュウ</t>
    </rPh>
    <rPh sb="336" eb="337">
      <t>ネガ</t>
    </rPh>
    <phoneticPr fontId="2"/>
  </si>
  <si>
    <r>
      <t xml:space="preserve">【個人ワーク】
＊グループワークメモ2に記入した課題を書式2-④の項目1-①へ自身の「気づき」等も含めて整理を行います
＊整理した後、１-①の内容に優先順位をつけて、インターバル期間中に取り組む内容を1-②へ記入します
【グループ内での共有】
＊事例報告を経て得た「気づき」や新たな視点での支援をどのように取り組むのかを共有します
</t>
    </r>
    <r>
      <rPr>
        <sz val="10.5"/>
        <color rgb="FFFF0000"/>
        <rFont val="ＭＳ Ｐゴシック"/>
        <family val="3"/>
        <charset val="128"/>
      </rPr>
      <t xml:space="preserve">
</t>
    </r>
    <r>
      <rPr>
        <sz val="10.5"/>
        <rFont val="ＭＳ Ｐゴシック"/>
        <family val="3"/>
        <charset val="128"/>
      </rPr>
      <t>【再度確認】
＊インターバル期間中に取り組んだ内容は
書式2-④報告書の下半分に記入して、事務局指定の期日までに提出すること（詳細についての説明は、事務局からアナウンスあり）</t>
    </r>
    <r>
      <rPr>
        <b/>
        <sz val="10.5"/>
        <color rgb="FFC00000"/>
        <rFont val="ＭＳ Ｐゴシック"/>
        <family val="3"/>
        <charset val="128"/>
      </rPr>
      <t>→手順説明用スライドに入れ込む</t>
    </r>
    <rPh sb="1" eb="3">
      <t>コジン</t>
    </rPh>
    <rPh sb="20" eb="22">
      <t>キニュウ</t>
    </rPh>
    <rPh sb="24" eb="26">
      <t>カダイ</t>
    </rPh>
    <rPh sb="27" eb="29">
      <t>ショシキ</t>
    </rPh>
    <rPh sb="33" eb="35">
      <t>コウモク</t>
    </rPh>
    <rPh sb="39" eb="41">
      <t>ジシン</t>
    </rPh>
    <rPh sb="43" eb="44">
      <t>キ</t>
    </rPh>
    <rPh sb="47" eb="48">
      <t>トウ</t>
    </rPh>
    <rPh sb="49" eb="50">
      <t>フク</t>
    </rPh>
    <rPh sb="52" eb="54">
      <t>セイリ</t>
    </rPh>
    <rPh sb="55" eb="56">
      <t>オコナ</t>
    </rPh>
    <rPh sb="61" eb="63">
      <t>セイリ</t>
    </rPh>
    <rPh sb="65" eb="66">
      <t>ノチ</t>
    </rPh>
    <rPh sb="71" eb="73">
      <t>ナイヨウ</t>
    </rPh>
    <rPh sb="74" eb="78">
      <t>ユウセンジュンイ</t>
    </rPh>
    <rPh sb="89" eb="92">
      <t>キカンチュウ</t>
    </rPh>
    <rPh sb="93" eb="94">
      <t>ト</t>
    </rPh>
    <rPh sb="95" eb="96">
      <t>ク</t>
    </rPh>
    <rPh sb="97" eb="99">
      <t>ナイヨウ</t>
    </rPh>
    <rPh sb="104" eb="106">
      <t>キニュウ</t>
    </rPh>
    <rPh sb="116" eb="117">
      <t>ナイ</t>
    </rPh>
    <rPh sb="119" eb="121">
      <t>キョウユウ</t>
    </rPh>
    <rPh sb="124" eb="128">
      <t>ジレイホウコク</t>
    </rPh>
    <rPh sb="129" eb="130">
      <t>ヘ</t>
    </rPh>
    <rPh sb="131" eb="132">
      <t>エ</t>
    </rPh>
    <rPh sb="134" eb="135">
      <t>キ</t>
    </rPh>
    <rPh sb="139" eb="140">
      <t>アラ</t>
    </rPh>
    <rPh sb="142" eb="144">
      <t>シテン</t>
    </rPh>
    <rPh sb="146" eb="148">
      <t>シエン</t>
    </rPh>
    <rPh sb="154" eb="155">
      <t>ト</t>
    </rPh>
    <rPh sb="156" eb="157">
      <t>ク</t>
    </rPh>
    <rPh sb="161" eb="163">
      <t>キョウユウ</t>
    </rPh>
    <rPh sb="169" eb="171">
      <t>サイド</t>
    </rPh>
    <rPh sb="171" eb="173">
      <t>カクニン</t>
    </rPh>
    <rPh sb="182" eb="185">
      <t>キカンチュウ</t>
    </rPh>
    <rPh sb="186" eb="187">
      <t>ト</t>
    </rPh>
    <rPh sb="188" eb="189">
      <t>ク</t>
    </rPh>
    <rPh sb="191" eb="193">
      <t>ナイヨウ</t>
    </rPh>
    <rPh sb="195" eb="197">
      <t>ショシキ</t>
    </rPh>
    <rPh sb="200" eb="203">
      <t>ホウコクショ</t>
    </rPh>
    <rPh sb="204" eb="207">
      <t>シタハンブン</t>
    </rPh>
    <rPh sb="208" eb="210">
      <t>キニュウ</t>
    </rPh>
    <rPh sb="213" eb="216">
      <t>ジムキョク</t>
    </rPh>
    <rPh sb="216" eb="218">
      <t>シテイ</t>
    </rPh>
    <rPh sb="219" eb="221">
      <t>キジツ</t>
    </rPh>
    <rPh sb="224" eb="226">
      <t>テイシュツ</t>
    </rPh>
    <rPh sb="231" eb="233">
      <t>ショウサイ</t>
    </rPh>
    <rPh sb="238" eb="240">
      <t>セツメイ</t>
    </rPh>
    <rPh sb="242" eb="245">
      <t>ジムキョク</t>
    </rPh>
    <rPh sb="256" eb="258">
      <t>テジュン</t>
    </rPh>
    <rPh sb="258" eb="260">
      <t>セツメイ</t>
    </rPh>
    <rPh sb="260" eb="261">
      <t>ヨウ</t>
    </rPh>
    <rPh sb="266" eb="267">
      <t>イ</t>
    </rPh>
    <rPh sb="268" eb="269">
      <t>コ</t>
    </rPh>
    <phoneticPr fontId="2"/>
  </si>
  <si>
    <r>
      <t>令和6年度　福岡県相談支援従事者現任研修
4日目カリキュラム　</t>
    </r>
    <r>
      <rPr>
        <b/>
        <sz val="14"/>
        <rFont val="ＭＳ Ｐゴシック"/>
        <family val="3"/>
        <charset val="128"/>
      </rPr>
      <t>A日程：2/5（水）　B日程：2/14（金）　C日程：2/26（水）</t>
    </r>
    <rPh sb="0" eb="1">
      <t>レイ</t>
    </rPh>
    <rPh sb="1" eb="2">
      <t>ワ</t>
    </rPh>
    <rPh sb="16" eb="18">
      <t>ゲンニン</t>
    </rPh>
    <rPh sb="39" eb="40">
      <t>スイ</t>
    </rPh>
    <rPh sb="51" eb="52">
      <t>キン</t>
    </rPh>
    <phoneticPr fontId="2"/>
  </si>
  <si>
    <r>
      <t xml:space="preserve">各受講者が作成した事例について、4日目は「コミュニティーワーク・グループスーパービジョン」の視点でグループ演習を行います。
</t>
    </r>
    <r>
      <rPr>
        <b/>
        <sz val="10.5"/>
        <rFont val="ＭＳ Ｐゴシック"/>
        <family val="3"/>
        <charset val="128"/>
      </rPr>
      <t>【グループワークについて】
Aさん事例に似た事例があれば、その事例に対しての支援対応を検討して頂く。</t>
    </r>
    <r>
      <rPr>
        <b/>
        <u/>
        <sz val="10.5"/>
        <rFont val="ＭＳ Ｐゴシック"/>
        <family val="3"/>
        <charset val="128"/>
      </rPr>
      <t>無ければ、ゴミ屋敷や引きこもり問題に直面した際を想定して検討してください。</t>
    </r>
    <rPh sb="81" eb="83">
      <t>ジレイ</t>
    </rPh>
    <rPh sb="84" eb="85">
      <t>ニ</t>
    </rPh>
    <rPh sb="86" eb="88">
      <t>ジレイ</t>
    </rPh>
    <rPh sb="95" eb="97">
      <t>ジレイ</t>
    </rPh>
    <rPh sb="98" eb="99">
      <t>タイ</t>
    </rPh>
    <rPh sb="102" eb="106">
      <t>シエンタイオウ</t>
    </rPh>
    <rPh sb="107" eb="109">
      <t>ケントウ</t>
    </rPh>
    <rPh sb="111" eb="112">
      <t>イタダ</t>
    </rPh>
    <rPh sb="114" eb="115">
      <t>ナ</t>
    </rPh>
    <rPh sb="121" eb="123">
      <t>ヤシキ</t>
    </rPh>
    <rPh sb="124" eb="125">
      <t>ヒ</t>
    </rPh>
    <rPh sb="129" eb="131">
      <t>モンダイ</t>
    </rPh>
    <rPh sb="132" eb="134">
      <t>チョクメン</t>
    </rPh>
    <rPh sb="136" eb="137">
      <t>サイ</t>
    </rPh>
    <rPh sb="138" eb="140">
      <t>ソウテイ</t>
    </rPh>
    <rPh sb="142" eb="144">
      <t>ケントウ</t>
    </rPh>
    <phoneticPr fontId="2"/>
  </si>
  <si>
    <t>受付</t>
    <phoneticPr fontId="2"/>
  </si>
  <si>
    <t>開講アナウンス</t>
    <phoneticPr fontId="12"/>
  </si>
  <si>
    <t>事務局</t>
    <rPh sb="0" eb="3">
      <t>ジムキョク</t>
    </rPh>
    <phoneticPr fontId="2"/>
  </si>
  <si>
    <t>＊提出物、提出期限について説明
＊研修終了後にインターバルの質問で新たな気づきがない場合は、その旨を現在の書式に朱書きし、</t>
    <rPh sb="1" eb="3">
      <t>テイシュツ</t>
    </rPh>
    <rPh sb="3" eb="4">
      <t>ブツ</t>
    </rPh>
    <rPh sb="5" eb="9">
      <t>テイシュツキゲン</t>
    </rPh>
    <rPh sb="13" eb="15">
      <t>セツメイ</t>
    </rPh>
    <rPh sb="17" eb="19">
      <t>ケンシュウ</t>
    </rPh>
    <rPh sb="19" eb="22">
      <t>シュウリョウゴ</t>
    </rPh>
    <rPh sb="30" eb="32">
      <t>シツモン</t>
    </rPh>
    <rPh sb="33" eb="34">
      <t>アラ</t>
    </rPh>
    <rPh sb="36" eb="37">
      <t>キ</t>
    </rPh>
    <rPh sb="42" eb="44">
      <t>バアイ</t>
    </rPh>
    <rPh sb="48" eb="49">
      <t>ムネ</t>
    </rPh>
    <rPh sb="50" eb="52">
      <t>ゲンザイ</t>
    </rPh>
    <rPh sb="53" eb="55">
      <t>ショシキ</t>
    </rPh>
    <rPh sb="56" eb="58">
      <t>シュガ</t>
    </rPh>
    <phoneticPr fontId="2"/>
  </si>
  <si>
    <r>
      <rPr>
        <b/>
        <sz val="10"/>
        <rFont val="ＭＳ Ｐゴシック"/>
        <family val="3"/>
        <charset val="128"/>
      </rPr>
      <t>【報告のポイント】</t>
    </r>
    <r>
      <rPr>
        <sz val="10"/>
        <rFont val="ＭＳ Ｐゴシック"/>
        <family val="3"/>
        <charset val="128"/>
      </rPr>
      <t xml:space="preserve">
＊インターバル報告については、</t>
    </r>
    <r>
      <rPr>
        <b/>
        <u/>
        <sz val="10"/>
        <rFont val="ＭＳ Ｐゴシック"/>
        <family val="3"/>
        <charset val="128"/>
      </rPr>
      <t>書式1-⑤の下半分を2分以内</t>
    </r>
    <r>
      <rPr>
        <sz val="10"/>
        <rFont val="ＭＳ Ｐゴシック"/>
        <family val="3"/>
        <charset val="128"/>
      </rPr>
      <t>で報告
＊事例報告では</t>
    </r>
    <r>
      <rPr>
        <b/>
        <u/>
        <sz val="10"/>
        <rFont val="ＭＳ Ｐゴシック"/>
        <family val="3"/>
        <charset val="128"/>
      </rPr>
      <t>書式1-②「支援方針」「困っていること」</t>
    </r>
    <r>
      <rPr>
        <sz val="10"/>
        <rFont val="ＭＳ Ｐゴシック"/>
        <family val="3"/>
        <charset val="128"/>
      </rPr>
      <t xml:space="preserve">を中心に、書式1-③本人さんを取り巻く資源（人や地域等の社会資源）と相談支援専門員との関係性は？
いつも、どんな働きかけをしているのか？
＊課題が明確でない場合は、この事例における、チーム支援の共有や担当者会議の開催等は？
＊チームでの意思決定支援はどのようにされているのか？
</t>
    </r>
    <r>
      <rPr>
        <b/>
        <sz val="10"/>
        <rFont val="ＭＳ Ｐゴシック"/>
        <family val="3"/>
        <charset val="128"/>
      </rPr>
      <t>【検討のポイント】</t>
    </r>
    <r>
      <rPr>
        <sz val="10"/>
        <rFont val="ＭＳ Ｐゴシック"/>
        <family val="3"/>
        <charset val="128"/>
      </rPr>
      <t xml:space="preserve">
＊本人さんを取り巻く人や環境へのアプローチ
＊多職種連携や、担当者会議開催に向けて準備等
＊事例報告者自身が率直に困っていることについて
＊チームでの意思決定支援について
</t>
    </r>
    <r>
      <rPr>
        <sz val="10"/>
        <color rgb="FFFF0000"/>
        <rFont val="ＭＳ Ｐゴシック"/>
        <family val="3"/>
        <charset val="128"/>
      </rPr>
      <t>グループの状況を見ながら、上記のポイントを踏まえての介入をお願いします</t>
    </r>
    <r>
      <rPr>
        <sz val="10"/>
        <rFont val="ＭＳ Ｐゴシック"/>
        <family val="3"/>
        <charset val="128"/>
      </rPr>
      <t xml:space="preserve">
</t>
    </r>
    <rPh sb="1" eb="3">
      <t>ホウコク</t>
    </rPh>
    <rPh sb="17" eb="19">
      <t>ホウコク</t>
    </rPh>
    <rPh sb="25" eb="27">
      <t>ショシキ</t>
    </rPh>
    <rPh sb="31" eb="34">
      <t>シタハンブン</t>
    </rPh>
    <rPh sb="36" eb="37">
      <t>フン</t>
    </rPh>
    <rPh sb="37" eb="39">
      <t>イナイ</t>
    </rPh>
    <rPh sb="40" eb="42">
      <t>ホウコク</t>
    </rPh>
    <rPh sb="44" eb="48">
      <t>ジレイホウコク</t>
    </rPh>
    <rPh sb="50" eb="52">
      <t>ショシキ</t>
    </rPh>
    <rPh sb="56" eb="60">
      <t>シエンホウシン</t>
    </rPh>
    <rPh sb="62" eb="63">
      <t>コマ</t>
    </rPh>
    <rPh sb="71" eb="73">
      <t>チュウシン</t>
    </rPh>
    <rPh sb="75" eb="77">
      <t>ショシキ</t>
    </rPh>
    <rPh sb="80" eb="82">
      <t>ホンニン</t>
    </rPh>
    <rPh sb="85" eb="86">
      <t>ト</t>
    </rPh>
    <rPh sb="87" eb="88">
      <t>マ</t>
    </rPh>
    <rPh sb="89" eb="91">
      <t>シゲン</t>
    </rPh>
    <rPh sb="92" eb="93">
      <t>ヒト</t>
    </rPh>
    <rPh sb="94" eb="96">
      <t>チイキ</t>
    </rPh>
    <rPh sb="96" eb="97">
      <t>トウ</t>
    </rPh>
    <rPh sb="98" eb="102">
      <t>シャカイシゲン</t>
    </rPh>
    <rPh sb="104" eb="111">
      <t>ソウダンシエンセンモンイン</t>
    </rPh>
    <rPh sb="113" eb="116">
      <t>カンケイセイ</t>
    </rPh>
    <rPh sb="126" eb="127">
      <t>ハタラ</t>
    </rPh>
    <rPh sb="140" eb="142">
      <t>カダイ</t>
    </rPh>
    <rPh sb="143" eb="145">
      <t>メイカク</t>
    </rPh>
    <rPh sb="148" eb="150">
      <t>バアイ</t>
    </rPh>
    <rPh sb="154" eb="156">
      <t>ジレイ</t>
    </rPh>
    <rPh sb="210" eb="212">
      <t>ケントウ</t>
    </rPh>
    <rPh sb="220" eb="222">
      <t>ホンニン</t>
    </rPh>
    <rPh sb="225" eb="226">
      <t>ト</t>
    </rPh>
    <rPh sb="227" eb="228">
      <t>マ</t>
    </rPh>
    <rPh sb="229" eb="230">
      <t>ヒト</t>
    </rPh>
    <rPh sb="231" eb="233">
      <t>カンキョウ</t>
    </rPh>
    <rPh sb="242" eb="245">
      <t>タショクシュ</t>
    </rPh>
    <rPh sb="245" eb="247">
      <t>レンケイ</t>
    </rPh>
    <rPh sb="249" eb="252">
      <t>タントウシャ</t>
    </rPh>
    <rPh sb="252" eb="256">
      <t>カイギカイサイ</t>
    </rPh>
    <rPh sb="257" eb="258">
      <t>ム</t>
    </rPh>
    <rPh sb="260" eb="263">
      <t>ジュンビトウ</t>
    </rPh>
    <rPh sb="265" eb="267">
      <t>ジレイ</t>
    </rPh>
    <rPh sb="267" eb="270">
      <t>ホウコクシャ</t>
    </rPh>
    <rPh sb="270" eb="272">
      <t>ジシン</t>
    </rPh>
    <rPh sb="273" eb="275">
      <t>ソッチョク</t>
    </rPh>
    <rPh sb="276" eb="277">
      <t>コマ</t>
    </rPh>
    <rPh sb="294" eb="300">
      <t>イシケッテイシエン</t>
    </rPh>
    <rPh sb="311" eb="313">
      <t>ジョウキョウ</t>
    </rPh>
    <rPh sb="314" eb="315">
      <t>ミ</t>
    </rPh>
    <rPh sb="319" eb="321">
      <t>ジョウキ</t>
    </rPh>
    <rPh sb="327" eb="328">
      <t>フ</t>
    </rPh>
    <rPh sb="332" eb="334">
      <t>カイニュウ</t>
    </rPh>
    <rPh sb="336" eb="337">
      <t>ネガ</t>
    </rPh>
    <phoneticPr fontId="2"/>
  </si>
  <si>
    <r>
      <t xml:space="preserve">令和6年度　福岡県相談支援従事者現任研修
2日目カリキュラム </t>
    </r>
    <r>
      <rPr>
        <b/>
        <sz val="14"/>
        <rFont val="ＭＳ Ｐゴシック"/>
        <family val="3"/>
        <charset val="128"/>
      </rPr>
      <t>A日程：12/4（水）　B日程：12/11（水）　C日程：12/19（木）</t>
    </r>
    <rPh sb="32" eb="34">
      <t>ニッテイ</t>
    </rPh>
    <rPh sb="40" eb="41">
      <t>スイ</t>
    </rPh>
    <rPh sb="44" eb="46">
      <t>ニッテイ</t>
    </rPh>
    <rPh sb="53" eb="54">
      <t>スイ</t>
    </rPh>
    <rPh sb="66" eb="67">
      <t>モク</t>
    </rPh>
    <phoneticPr fontId="2"/>
  </si>
  <si>
    <t>キーワード　意思決定支援の視点で自身の支援を振り返る</t>
    <rPh sb="6" eb="12">
      <t>イシケッテイシエン</t>
    </rPh>
    <rPh sb="13" eb="15">
      <t>シテン</t>
    </rPh>
    <rPh sb="16" eb="18">
      <t>ジシン</t>
    </rPh>
    <rPh sb="19" eb="21">
      <t>シエン</t>
    </rPh>
    <rPh sb="22" eb="23">
      <t>フ</t>
    </rPh>
    <rPh sb="24" eb="25">
      <t>カエ</t>
    </rPh>
    <phoneticPr fontId="2"/>
  </si>
  <si>
    <t>・名札
・研修テキスト、講義資料など</t>
    <rPh sb="1" eb="3">
      <t>ナフダ</t>
    </rPh>
    <rPh sb="5" eb="7">
      <t>ケンシュウ</t>
    </rPh>
    <rPh sb="12" eb="14">
      <t>コウギ</t>
    </rPh>
    <rPh sb="14" eb="16">
      <t>シリョウ</t>
    </rPh>
    <phoneticPr fontId="2"/>
  </si>
  <si>
    <t>開講式　オリエンテーション
　※講師、GFT紹介</t>
    <rPh sb="16" eb="18">
      <t>コウシ</t>
    </rPh>
    <rPh sb="22" eb="24">
      <t>ショウカイ</t>
    </rPh>
    <phoneticPr fontId="2"/>
  </si>
  <si>
    <t>研修3日間の
流れ説明</t>
    <rPh sb="0" eb="2">
      <t>ケンシュウ</t>
    </rPh>
    <rPh sb="3" eb="4">
      <t>ニチ</t>
    </rPh>
    <rPh sb="4" eb="5">
      <t>カン</t>
    </rPh>
    <rPh sb="7" eb="8">
      <t>ナガ</t>
    </rPh>
    <rPh sb="9" eb="11">
      <t>セツメイ</t>
    </rPh>
    <phoneticPr fontId="2"/>
  </si>
  <si>
    <t>研修全体象と獲得目標を確認する</t>
    <rPh sb="0" eb="2">
      <t>ケンシュウ</t>
    </rPh>
    <rPh sb="2" eb="4">
      <t>ゼンタイ</t>
    </rPh>
    <rPh sb="4" eb="5">
      <t>ゾウ</t>
    </rPh>
    <rPh sb="6" eb="10">
      <t>カクトクモクヒョウ</t>
    </rPh>
    <rPh sb="11" eb="13">
      <t>カクニン</t>
    </rPh>
    <phoneticPr fontId="2"/>
  </si>
  <si>
    <t>GFTから、共有が必要な話題などがありましたら、お伝えください。</t>
    <rPh sb="6" eb="8">
      <t>キョウユウ</t>
    </rPh>
    <rPh sb="9" eb="11">
      <t>ヒツヨウ</t>
    </rPh>
    <rPh sb="12" eb="14">
      <t>ワダイ</t>
    </rPh>
    <rPh sb="25" eb="26">
      <t>ツタ</t>
    </rPh>
    <phoneticPr fontId="2"/>
  </si>
  <si>
    <t>講師
（福岡：谷本先生）
（北九州：松野先生）</t>
    <rPh sb="0" eb="2">
      <t>コウシ</t>
    </rPh>
    <rPh sb="4" eb="6">
      <t>フクオカ</t>
    </rPh>
    <rPh sb="7" eb="11">
      <t>タニモトセンセイ</t>
    </rPh>
    <rPh sb="15" eb="18">
      <t>キタキュウシュウ</t>
    </rPh>
    <rPh sb="19" eb="23">
      <t>マツノセンセイ</t>
    </rPh>
    <phoneticPr fontId="2"/>
  </si>
  <si>
    <t>・研修テキスト　講義資料</t>
    <rPh sb="1" eb="3">
      <t>ケンシュウ</t>
    </rPh>
    <rPh sb="8" eb="10">
      <t>コウギ</t>
    </rPh>
    <rPh sb="10" eb="12">
      <t>シリョウ</t>
    </rPh>
    <phoneticPr fontId="2"/>
  </si>
  <si>
    <t>意思決定支援に着目した個別相談支援</t>
    <phoneticPr fontId="2"/>
  </si>
  <si>
    <t>個別相談支援の基本姿勢等を再確認する</t>
    <phoneticPr fontId="2"/>
  </si>
  <si>
    <r>
      <t>【講義】25分
⇒個別相談支援の基本姿勢について
⇒相談支援のプロセスについて</t>
    </r>
    <r>
      <rPr>
        <sz val="10.5"/>
        <color theme="4"/>
        <rFont val="ＭＳ Ｐゴシック"/>
        <family val="3"/>
        <charset val="128"/>
      </rPr>
      <t>（初任研の振り返りも含む）</t>
    </r>
    <r>
      <rPr>
        <sz val="10.5"/>
        <rFont val="ＭＳ Ｐゴシック"/>
        <family val="3"/>
        <charset val="128"/>
      </rPr>
      <t xml:space="preserve">
⇒意思決定支援の展開について</t>
    </r>
    <rPh sb="6" eb="7">
      <t>フン</t>
    </rPh>
    <rPh sb="40" eb="42">
      <t>ショニン</t>
    </rPh>
    <rPh sb="42" eb="43">
      <t>ケン</t>
    </rPh>
    <rPh sb="44" eb="45">
      <t>フ</t>
    </rPh>
    <rPh sb="46" eb="47">
      <t>カエ</t>
    </rPh>
    <rPh sb="49" eb="50">
      <t>フク</t>
    </rPh>
    <phoneticPr fontId="2"/>
  </si>
  <si>
    <t>・研修テキスト　講義資料</t>
    <phoneticPr fontId="2"/>
  </si>
  <si>
    <t>「個別相談支援」
セルフチェック</t>
    <rPh sb="1" eb="3">
      <t>コベツ</t>
    </rPh>
    <rPh sb="3" eb="5">
      <t>ソウダン</t>
    </rPh>
    <rPh sb="5" eb="7">
      <t>シエン</t>
    </rPh>
    <phoneticPr fontId="2"/>
  </si>
  <si>
    <t>相談支援の場面で意思決定について理解する</t>
    <rPh sb="0" eb="4">
      <t>ソウダンシエン</t>
    </rPh>
    <rPh sb="5" eb="7">
      <t>バメン</t>
    </rPh>
    <rPh sb="8" eb="12">
      <t>イシケッテイ</t>
    </rPh>
    <rPh sb="16" eb="18">
      <t>リカイ</t>
    </rPh>
    <phoneticPr fontId="2"/>
  </si>
  <si>
    <r>
      <rPr>
        <b/>
        <sz val="10.5"/>
        <rFont val="ＭＳ Ｐゴシック"/>
        <family val="3"/>
        <charset val="128"/>
      </rPr>
      <t>【講義内での事例共有】10:00～10:15</t>
    </r>
    <r>
      <rPr>
        <sz val="10.5"/>
        <rFont val="ＭＳ Ｐゴシック"/>
        <family val="3"/>
        <charset val="128"/>
      </rPr>
      <t xml:space="preserve">
講師事例を基に、インテーク、アセスメント、モニタリングの場面での意思決定支援について
＊事例共有の中で、</t>
    </r>
    <r>
      <rPr>
        <b/>
        <sz val="10.5"/>
        <rFont val="ＭＳ Ｐゴシック"/>
        <family val="3"/>
        <charset val="128"/>
      </rPr>
      <t>個人ワーク5分程度</t>
    </r>
    <rPh sb="23" eb="27">
      <t>コウシジレイ</t>
    </rPh>
    <rPh sb="28" eb="29">
      <t>モト</t>
    </rPh>
    <rPh sb="51" eb="53">
      <t>バメン</t>
    </rPh>
    <rPh sb="55" eb="59">
      <t>イシケッテイ</t>
    </rPh>
    <rPh sb="59" eb="61">
      <t>シエン</t>
    </rPh>
    <phoneticPr fontId="2"/>
  </si>
  <si>
    <r>
      <t xml:space="preserve">講師
インテーク、アセスメント、モニタリングはそれぞれワークの時間をスライドに記載している為、時間が来たらアナウンスをお願いします。
</t>
    </r>
    <r>
      <rPr>
        <sz val="10"/>
        <color rgb="FFFF0000"/>
        <rFont val="ＭＳ Ｐゴシック"/>
        <family val="3"/>
        <charset val="128"/>
      </rPr>
      <t>・講義資料の空白にかき込むアナウンスをする。</t>
    </r>
    <rPh sb="0" eb="2">
      <t>コウシ</t>
    </rPh>
    <rPh sb="31" eb="33">
      <t>ジカン</t>
    </rPh>
    <rPh sb="39" eb="41">
      <t>キサイ</t>
    </rPh>
    <rPh sb="45" eb="46">
      <t>タメ</t>
    </rPh>
    <rPh sb="47" eb="49">
      <t>ジカン</t>
    </rPh>
    <rPh sb="50" eb="51">
      <t>キ</t>
    </rPh>
    <rPh sb="60" eb="61">
      <t>ネガ</t>
    </rPh>
    <rPh sb="68" eb="70">
      <t>コウギ</t>
    </rPh>
    <rPh sb="70" eb="72">
      <t>シリョウ</t>
    </rPh>
    <rPh sb="73" eb="75">
      <t>クウハク</t>
    </rPh>
    <rPh sb="78" eb="79">
      <t>コ</t>
    </rPh>
    <phoneticPr fontId="2"/>
  </si>
  <si>
    <t>・タイマー</t>
    <phoneticPr fontId="2"/>
  </si>
  <si>
    <t>受講者相互の意見を聞いて、自身の相談支援について振り返り、他者からの意見を取り入れることの重要性を理解する</t>
    <rPh sb="0" eb="3">
      <t>ジュコウシャ</t>
    </rPh>
    <rPh sb="3" eb="5">
      <t>ソウゴ</t>
    </rPh>
    <rPh sb="6" eb="8">
      <t>イケン</t>
    </rPh>
    <rPh sb="9" eb="10">
      <t>キ</t>
    </rPh>
    <rPh sb="13" eb="15">
      <t>ジシン</t>
    </rPh>
    <rPh sb="16" eb="20">
      <t>ソウダンシエン</t>
    </rPh>
    <rPh sb="24" eb="25">
      <t>フ</t>
    </rPh>
    <rPh sb="26" eb="27">
      <t>カエ</t>
    </rPh>
    <rPh sb="29" eb="31">
      <t>タシャ</t>
    </rPh>
    <rPh sb="34" eb="36">
      <t>イケン</t>
    </rPh>
    <rPh sb="37" eb="38">
      <t>ト</t>
    </rPh>
    <rPh sb="39" eb="40">
      <t>イ</t>
    </rPh>
    <rPh sb="45" eb="48">
      <t>ジュウヨウセイ</t>
    </rPh>
    <rPh sb="49" eb="51">
      <t>リカイ</t>
    </rPh>
    <phoneticPr fontId="2"/>
  </si>
  <si>
    <t xml:space="preserve">【講義】
→10：15～10：20
グループワークの説明（5分）
</t>
    <rPh sb="26" eb="28">
      <t>セツメイ</t>
    </rPh>
    <phoneticPr fontId="2"/>
  </si>
  <si>
    <t>講師
（福岡：谷本先生）
（北九州：松野先生）
GFT
（2G/1人）</t>
    <phoneticPr fontId="2"/>
  </si>
  <si>
    <t>・研修テキスト 演習① 演習様式
書式1-④個別支援セルフチェックシート</t>
    <rPh sb="17" eb="19">
      <t>ショシキ</t>
    </rPh>
    <phoneticPr fontId="2"/>
  </si>
  <si>
    <t xml:space="preserve">→10：20～10：35　　アイスブレイク（15分）
・自己紹介や地域、所属事業所の自慢など
・GFT+受講者＝最大7名／2分程度
発表：役割番号（6人班）⑤→⑥→①→②→③→④
　　　　　　　　　 （5人班）④→⑤→①→②→③
</t>
    <phoneticPr fontId="2"/>
  </si>
  <si>
    <r>
      <t xml:space="preserve">講師
各グループの進捗状況を確認してください。
・グループワーク：グループの状況によっては（2G/1GFTですので）、適宜、連携を取りながら必要に応じてのヘルプをお願いします
</t>
    </r>
    <r>
      <rPr>
        <sz val="10.5"/>
        <color rgb="FFFF0000"/>
        <rFont val="ＭＳ Ｐゴシック"/>
        <family val="3"/>
        <charset val="128"/>
      </rPr>
      <t>・グループワークの進行は役割番号①の方。</t>
    </r>
    <rPh sb="100" eb="102">
      <t>シンコウ</t>
    </rPh>
    <rPh sb="103" eb="105">
      <t>ヤクワリ</t>
    </rPh>
    <rPh sb="105" eb="107">
      <t>バンゴウ</t>
    </rPh>
    <rPh sb="109" eb="110">
      <t>カタ</t>
    </rPh>
    <phoneticPr fontId="2"/>
  </si>
  <si>
    <t>・自己紹介：2G/1人のため、GFTの自己紹介は、片方のグループは最初に、もうひとつのグループは最後などタイミングをずらして自己紹介をお願いします。
アイスブレイクとグループ内共有は、この後のグループ演習に向けたウォームアップも兼ねて実施します。　現任研修が初めての受講者などがいれば、グループ内共有での意見交換を多めに設定するなど、グループの雰囲気づくりを行ってください。　困ったことがあれば事務局へお知らせください。</t>
    <phoneticPr fontId="2"/>
  </si>
  <si>
    <r>
      <rPr>
        <b/>
        <sz val="10"/>
        <rFont val="ＭＳ Ｐゴシック"/>
        <family val="3"/>
        <charset val="128"/>
      </rPr>
      <t>【グループ内共有とセルフチェックシートの記入と確認】</t>
    </r>
    <r>
      <rPr>
        <sz val="10"/>
        <rFont val="ＭＳ Ｐゴシック"/>
        <family val="3"/>
        <charset val="128"/>
      </rPr>
      <t xml:space="preserve">
</t>
    </r>
    <r>
      <rPr>
        <b/>
        <sz val="10"/>
        <rFont val="ＭＳ Ｐゴシック"/>
        <family val="3"/>
        <charset val="128"/>
      </rPr>
      <t>10:35～11:00</t>
    </r>
    <r>
      <rPr>
        <sz val="10"/>
        <rFont val="ＭＳ Ｐゴシック"/>
        <family val="3"/>
        <charset val="128"/>
      </rPr>
      <t xml:space="preserve">
→10：35～10:50　①講師事例のグループ内共有（15分）
・意思決定の視点で普段の業務を振り返り、感想や他者の意見を聞いて共感した内容などを共有します。
発表：役割番号（6人班）⑥→①→②→③→④→⑤
　　　　　　　　　 （5人班）⑤→①→②→③→④
→10：50～11:00　②セルフチェックシート確認（個人ワーク 10分）
・講義内容とグループワークをとおして、意思決定支援をどのように意識していたのかセルフチェックを行い、自身が今後意識して取り組む部分を明確化します。</t>
    </r>
    <phoneticPr fontId="2"/>
  </si>
  <si>
    <t>①講師事例のグループ内共有（１５分）
・個人ワークの内容をグループ内で共有し意見交換しながら深めるよう各Gへ促してください
②セルフチェックシート確認（１０分）
・講義内容／①のワークを通して、「意思決定支援」を、日頃、どのように意識していたのか…という視点でチェックシートの記入を促して下さい</t>
    <phoneticPr fontId="2"/>
  </si>
  <si>
    <t>受講者の状況について確認がある場合は、この時間に講師までお知らせください。</t>
    <rPh sb="0" eb="3">
      <t>ジュコウシャ</t>
    </rPh>
    <rPh sb="4" eb="6">
      <t>ジョウキョウ</t>
    </rPh>
    <rPh sb="10" eb="12">
      <t>カクニン</t>
    </rPh>
    <rPh sb="15" eb="17">
      <t>バアイ</t>
    </rPh>
    <rPh sb="21" eb="23">
      <t>ジカン</t>
    </rPh>
    <rPh sb="24" eb="26">
      <t>コウシ</t>
    </rPh>
    <rPh sb="29" eb="30">
      <t>シ</t>
    </rPh>
    <phoneticPr fontId="2"/>
  </si>
  <si>
    <t>事例の共有を行い、意思決定支援の視点で見た課題について整理する</t>
    <rPh sb="0" eb="2">
      <t>ジレイ</t>
    </rPh>
    <rPh sb="3" eb="5">
      <t>キョウユウ</t>
    </rPh>
    <rPh sb="6" eb="7">
      <t>オコナ</t>
    </rPh>
    <rPh sb="9" eb="15">
      <t>イシケッテイシエン</t>
    </rPh>
    <rPh sb="16" eb="18">
      <t>シテン</t>
    </rPh>
    <rPh sb="19" eb="20">
      <t>ミ</t>
    </rPh>
    <rPh sb="21" eb="23">
      <t>カダイ</t>
    </rPh>
    <rPh sb="27" eb="29">
      <t>セイリ</t>
    </rPh>
    <phoneticPr fontId="2"/>
  </si>
  <si>
    <t>事例報告の内容・手順の説明（10分）</t>
    <rPh sb="0" eb="2">
      <t>ジレイ</t>
    </rPh>
    <rPh sb="2" eb="4">
      <t>ホウコク</t>
    </rPh>
    <rPh sb="5" eb="7">
      <t>ナイヨウ</t>
    </rPh>
    <rPh sb="8" eb="10">
      <t>テジュン</t>
    </rPh>
    <rPh sb="11" eb="13">
      <t>セツメイ</t>
    </rPh>
    <rPh sb="16" eb="17">
      <t>フン</t>
    </rPh>
    <phoneticPr fontId="2"/>
  </si>
  <si>
    <t>最初のグループワークになりますので、手元に用意する資料の確認をお願いします。</t>
    <rPh sb="0" eb="2">
      <t>サイショ</t>
    </rPh>
    <rPh sb="18" eb="20">
      <t>テモト</t>
    </rPh>
    <rPh sb="21" eb="23">
      <t>ヨウイ</t>
    </rPh>
    <rPh sb="25" eb="27">
      <t>シリョウ</t>
    </rPh>
    <rPh sb="28" eb="30">
      <t>カクニン</t>
    </rPh>
    <rPh sb="32" eb="33">
      <t>ネガ</t>
    </rPh>
    <phoneticPr fontId="2"/>
  </si>
  <si>
    <r>
      <rPr>
        <b/>
        <sz val="10.5"/>
        <rFont val="ＭＳ Ｐゴシック"/>
        <family val="3"/>
        <charset val="128"/>
      </rPr>
      <t>【事例報告①】</t>
    </r>
    <r>
      <rPr>
        <sz val="10.5"/>
        <rFont val="ＭＳ Ｐゴシック"/>
        <family val="3"/>
        <charset val="128"/>
      </rPr>
      <t xml:space="preserve">
⇒1人あたりの発表時間（30分）×2人
　　事例報告準備1分+事例報告6分（準備含む）＋質問10分＋ブレインストーミング8分＋応答5分
→11：20～11：25　（1人目　発表準備）
→11：25～11：55　（1人目　発表）
→11：55～12：00　（2人目　発表準備）
→12：00～12：30　（2人目　発表）
1名あたり、5分の余裕をもてるように設定しています。
進行：（6人班）役割番号 ⑥→①
　　　　（5人班）役割番号 ⑤→①
発表：役割番号①→②</t>
    </r>
    <rPh sb="26" eb="27">
      <t>ニン</t>
    </rPh>
    <rPh sb="97" eb="99">
      <t>ジュンビ</t>
    </rPh>
    <rPh sb="116" eb="117">
      <t>ニン</t>
    </rPh>
    <rPh sb="117" eb="118">
      <t>メ</t>
    </rPh>
    <rPh sb="119" eb="121">
      <t>ハッピョウ</t>
    </rPh>
    <rPh sb="138" eb="139">
      <t>ニン</t>
    </rPh>
    <rPh sb="139" eb="140">
      <t>メ</t>
    </rPh>
    <rPh sb="141" eb="143">
      <t>ハッピョウ</t>
    </rPh>
    <rPh sb="143" eb="145">
      <t>ジュンビ</t>
    </rPh>
    <rPh sb="162" eb="163">
      <t>ニン</t>
    </rPh>
    <rPh sb="163" eb="164">
      <t>メ</t>
    </rPh>
    <rPh sb="165" eb="167">
      <t>ハッピョウ</t>
    </rPh>
    <rPh sb="171" eb="172">
      <t>メイ</t>
    </rPh>
    <rPh sb="177" eb="178">
      <t>フン</t>
    </rPh>
    <rPh sb="179" eb="181">
      <t>ヨユウ</t>
    </rPh>
    <rPh sb="188" eb="190">
      <t>セッテイ</t>
    </rPh>
    <phoneticPr fontId="2"/>
  </si>
  <si>
    <r>
      <t xml:space="preserve">＊講師・フロア管理
・各グループの進捗状況等を確認してください
・グループの状況によっては（2G/1GFTですので）、適宜、連携を取りながら必要に応じてのヘルプをお願いします
各グループの進捗状況を確認してください。
</t>
    </r>
    <r>
      <rPr>
        <sz val="10.5"/>
        <color rgb="FFFF0000"/>
        <rFont val="ＭＳ Ｐゴシック"/>
        <family val="3"/>
        <charset val="128"/>
      </rPr>
      <t>・各グループにて時間管理をおこなう。</t>
    </r>
    <rPh sb="88" eb="89">
      <t>カク</t>
    </rPh>
    <rPh sb="94" eb="98">
      <t>シンチョクジョウキョウ</t>
    </rPh>
    <rPh sb="99" eb="101">
      <t>カクニン</t>
    </rPh>
    <rPh sb="110" eb="111">
      <t>カク</t>
    </rPh>
    <rPh sb="117" eb="119">
      <t>ジカン</t>
    </rPh>
    <rPh sb="119" eb="121">
      <t>カンリ</t>
    </rPh>
    <phoneticPr fontId="2"/>
  </si>
  <si>
    <r>
      <t xml:space="preserve">このワークの目標は、意思決定支援の視点で事例報告者が抱えている検討課題に対して「支援の方法」や「妥当性の検討や助言を行うこと」です。これをもとに、インターバル期間に実践する取り組みを整理します。
・1人目は、慣れないグループワークで時間が過ぎる可能性がありますので、意見出しでは、発言内容の質よりも量を重視して、活発に意見が出る環境調整をお願いします。
・時間配分は、発表準備時間を含めて1人35分ありますので、2人目の終了予定時刻まで終了できるように、グループの状況を見ながら介入をお願いします。
</t>
    </r>
    <r>
      <rPr>
        <b/>
        <sz val="10.5"/>
        <rFont val="ＭＳ Ｐゴシック"/>
        <family val="3"/>
        <charset val="128"/>
      </rPr>
      <t>意見が出にくい場合は、事例について意思決定支援の視点で見たときに、事例提出者がどのように感じていたか、印象や感想などを話してもらい、演習テキストの意思決定支援の基本原則などを参考に、議論のポイントを整理してください。</t>
    </r>
    <r>
      <rPr>
        <sz val="10.5"/>
        <rFont val="ＭＳ Ｐゴシック"/>
        <family val="3"/>
        <charset val="128"/>
      </rPr>
      <t xml:space="preserve">
講師が各グループを巡回します。質問等があれば手を上げて講師に確認をしてください。</t>
    </r>
    <rPh sb="6" eb="8">
      <t>モクヒョウ</t>
    </rPh>
    <rPh sb="10" eb="16">
      <t>イシケッテイシエン</t>
    </rPh>
    <rPh sb="17" eb="19">
      <t>シテン</t>
    </rPh>
    <rPh sb="20" eb="22">
      <t>ジレイ</t>
    </rPh>
    <rPh sb="22" eb="25">
      <t>ホウコクシャ</t>
    </rPh>
    <rPh sb="26" eb="27">
      <t>カカ</t>
    </rPh>
    <rPh sb="31" eb="33">
      <t>ケントウ</t>
    </rPh>
    <rPh sb="33" eb="35">
      <t>カダイ</t>
    </rPh>
    <rPh sb="36" eb="37">
      <t>タイ</t>
    </rPh>
    <rPh sb="40" eb="42">
      <t>シエン</t>
    </rPh>
    <rPh sb="43" eb="45">
      <t>ホウホウ</t>
    </rPh>
    <rPh sb="48" eb="51">
      <t>ダトウセイ</t>
    </rPh>
    <rPh sb="52" eb="54">
      <t>ケントウ</t>
    </rPh>
    <rPh sb="55" eb="57">
      <t>ジョゲン</t>
    </rPh>
    <rPh sb="58" eb="59">
      <t>オコナ</t>
    </rPh>
    <rPh sb="79" eb="81">
      <t>キカン</t>
    </rPh>
    <rPh sb="82" eb="84">
      <t>ジッセン</t>
    </rPh>
    <rPh sb="86" eb="87">
      <t>ト</t>
    </rPh>
    <rPh sb="88" eb="89">
      <t>ク</t>
    </rPh>
    <rPh sb="91" eb="93">
      <t>セイリ</t>
    </rPh>
    <rPh sb="105" eb="106">
      <t>ナ</t>
    </rPh>
    <rPh sb="117" eb="119">
      <t>ジカン</t>
    </rPh>
    <rPh sb="120" eb="121">
      <t>ス</t>
    </rPh>
    <rPh sb="123" eb="126">
      <t>カノウセイ</t>
    </rPh>
    <rPh sb="134" eb="137">
      <t>イケンダ</t>
    </rPh>
    <rPh sb="141" eb="143">
      <t>ハツゲン</t>
    </rPh>
    <rPh sb="143" eb="145">
      <t>ナイヨウ</t>
    </rPh>
    <rPh sb="146" eb="147">
      <t>シツ</t>
    </rPh>
    <rPh sb="150" eb="151">
      <t>リョウ</t>
    </rPh>
    <rPh sb="152" eb="154">
      <t>ジュウシ</t>
    </rPh>
    <rPh sb="157" eb="159">
      <t>カッパツ</t>
    </rPh>
    <rPh sb="160" eb="162">
      <t>イケン</t>
    </rPh>
    <rPh sb="163" eb="164">
      <t>デ</t>
    </rPh>
    <rPh sb="165" eb="167">
      <t>カンキョウ</t>
    </rPh>
    <rPh sb="167" eb="169">
      <t>チョウセイ</t>
    </rPh>
    <rPh sb="171" eb="172">
      <t>ネガ</t>
    </rPh>
    <rPh sb="179" eb="183">
      <t>ジカンハイブン</t>
    </rPh>
    <rPh sb="185" eb="187">
      <t>ハッピョウ</t>
    </rPh>
    <rPh sb="187" eb="189">
      <t>ジュンビ</t>
    </rPh>
    <rPh sb="189" eb="191">
      <t>ジカン</t>
    </rPh>
    <rPh sb="192" eb="193">
      <t>フク</t>
    </rPh>
    <rPh sb="199" eb="200">
      <t>フン</t>
    </rPh>
    <rPh sb="208" eb="210">
      <t>ニンメ</t>
    </rPh>
    <rPh sb="211" eb="213">
      <t>シュウリョウ</t>
    </rPh>
    <rPh sb="213" eb="215">
      <t>ヨテイ</t>
    </rPh>
    <rPh sb="215" eb="217">
      <t>ジコク</t>
    </rPh>
    <rPh sb="219" eb="221">
      <t>シュウリョウ</t>
    </rPh>
    <rPh sb="252" eb="254">
      <t>イケン</t>
    </rPh>
    <rPh sb="255" eb="256">
      <t>デ</t>
    </rPh>
    <rPh sb="259" eb="261">
      <t>バアイ</t>
    </rPh>
    <rPh sb="263" eb="265">
      <t>ジレイ</t>
    </rPh>
    <rPh sb="269" eb="275">
      <t>イシケッテイシエン</t>
    </rPh>
    <rPh sb="276" eb="278">
      <t>シテン</t>
    </rPh>
    <rPh sb="279" eb="280">
      <t>ミ</t>
    </rPh>
    <rPh sb="285" eb="287">
      <t>ジレイ</t>
    </rPh>
    <rPh sb="287" eb="289">
      <t>テイシュツ</t>
    </rPh>
    <rPh sb="289" eb="290">
      <t>シャ</t>
    </rPh>
    <rPh sb="296" eb="297">
      <t>カン</t>
    </rPh>
    <rPh sb="303" eb="305">
      <t>インショウ</t>
    </rPh>
    <rPh sb="306" eb="308">
      <t>カンソウ</t>
    </rPh>
    <rPh sb="311" eb="312">
      <t>ハナシ</t>
    </rPh>
    <rPh sb="318" eb="320">
      <t>エンシュウ</t>
    </rPh>
    <rPh sb="325" eb="331">
      <t>イシケッテイシエン</t>
    </rPh>
    <rPh sb="332" eb="334">
      <t>キホン</t>
    </rPh>
    <rPh sb="334" eb="336">
      <t>ゲンソク</t>
    </rPh>
    <rPh sb="339" eb="341">
      <t>サンコウ</t>
    </rPh>
    <rPh sb="362" eb="364">
      <t>コウシ</t>
    </rPh>
    <rPh sb="365" eb="366">
      <t>カク</t>
    </rPh>
    <rPh sb="371" eb="373">
      <t>ジュンカイ</t>
    </rPh>
    <rPh sb="377" eb="379">
      <t>シツモン</t>
    </rPh>
    <rPh sb="379" eb="380">
      <t>トウ</t>
    </rPh>
    <rPh sb="384" eb="385">
      <t>テ</t>
    </rPh>
    <rPh sb="386" eb="387">
      <t>ア</t>
    </rPh>
    <rPh sb="389" eb="391">
      <t>コウシ</t>
    </rPh>
    <rPh sb="392" eb="394">
      <t>カクニン</t>
    </rPh>
    <phoneticPr fontId="2"/>
  </si>
  <si>
    <t xml:space="preserve">
「事例報告」事前課題
・書式1-①　事例報告書
・書式1-②　エコマップ
・書式1-③　関係性
「ブレスト」時に報告者のみ使用
研修テキスト 演習① 演習様式
・P2「グループワークメモ1」</t>
    <rPh sb="2" eb="4">
      <t>ジレイ</t>
    </rPh>
    <rPh sb="4" eb="6">
      <t>ホウコク</t>
    </rPh>
    <rPh sb="7" eb="11">
      <t>ジゼンカダイ</t>
    </rPh>
    <rPh sb="13" eb="15">
      <t>ショシキ</t>
    </rPh>
    <rPh sb="19" eb="21">
      <t>ジレイ</t>
    </rPh>
    <rPh sb="21" eb="23">
      <t>ホウコク</t>
    </rPh>
    <rPh sb="23" eb="24">
      <t>ショ</t>
    </rPh>
    <rPh sb="26" eb="28">
      <t>ショシキ</t>
    </rPh>
    <rPh sb="39" eb="41">
      <t>ショシキ</t>
    </rPh>
    <rPh sb="45" eb="48">
      <t>カンケイセイ</t>
    </rPh>
    <rPh sb="56" eb="57">
      <t>ジ</t>
    </rPh>
    <rPh sb="58" eb="61">
      <t>ホウコクシャ</t>
    </rPh>
    <rPh sb="63" eb="65">
      <t>シヨウ</t>
    </rPh>
    <rPh sb="66" eb="68">
      <t>ケンシュウ</t>
    </rPh>
    <rPh sb="73" eb="75">
      <t>エンシュウ</t>
    </rPh>
    <rPh sb="77" eb="81">
      <t>エンシュウヨウシキ</t>
    </rPh>
    <phoneticPr fontId="2"/>
  </si>
  <si>
    <r>
      <rPr>
        <b/>
        <sz val="10.5"/>
        <rFont val="ＭＳ Ｐゴシック"/>
        <family val="3"/>
        <charset val="128"/>
      </rPr>
      <t>【事例報告②】</t>
    </r>
    <r>
      <rPr>
        <sz val="10.5"/>
        <rFont val="ＭＳ Ｐゴシック"/>
        <family val="3"/>
        <charset val="128"/>
      </rPr>
      <t xml:space="preserve">
⇒1人あたりの発表時間（30分）×2人
　　事例報告準備1分+事例報告6分（準備含む）＋質問10分＋ブレインストーミング8分＋応答5分
→13：20～13：25　（3人目　発表準備）
→13：25～13：55　（3人目　発表）
→13：55～14：00　（4人目　発表準備）
→14：00～14：30　（4人目　発表）
1名あたり、5分の余裕をもてるように設定しています。
進行：（6人班）役割番号 ②→③
　　　　（5人班）役割番号 ②→③
発表：役割番号③→④</t>
    </r>
    <phoneticPr fontId="2"/>
  </si>
  <si>
    <r>
      <t xml:space="preserve">＊講師・フロア管理
・各グループの進捗状況等を確認してください
・グループの状況によっては（2G/1GFTですので）、適宜、連携を取りながら必要に応じてのヘルプをお願いします
</t>
    </r>
    <r>
      <rPr>
        <sz val="10.5"/>
        <color rgb="FFFF0000"/>
        <rFont val="ＭＳ Ｐゴシック"/>
        <family val="3"/>
        <charset val="128"/>
      </rPr>
      <t>・再び、役割（進行役、事例提供者、質問者）を説明する。また、事例検討の流れの説明をおこなう。</t>
    </r>
    <rPh sb="1" eb="3">
      <t>コウシ</t>
    </rPh>
    <rPh sb="7" eb="9">
      <t>カンリ</t>
    </rPh>
    <rPh sb="11" eb="12">
      <t>カク</t>
    </rPh>
    <rPh sb="17" eb="19">
      <t>シンチョク</t>
    </rPh>
    <rPh sb="19" eb="21">
      <t>ジョウキョウ</t>
    </rPh>
    <rPh sb="21" eb="22">
      <t>トウ</t>
    </rPh>
    <rPh sb="23" eb="25">
      <t>カクニン</t>
    </rPh>
    <rPh sb="38" eb="40">
      <t>ジョウキョウ</t>
    </rPh>
    <rPh sb="59" eb="61">
      <t>テキギ</t>
    </rPh>
    <rPh sb="62" eb="64">
      <t>レンケイ</t>
    </rPh>
    <rPh sb="65" eb="66">
      <t>ト</t>
    </rPh>
    <rPh sb="70" eb="72">
      <t>ヒツヨウ</t>
    </rPh>
    <rPh sb="73" eb="74">
      <t>オウ</t>
    </rPh>
    <rPh sb="82" eb="83">
      <t>ネガ</t>
    </rPh>
    <rPh sb="89" eb="90">
      <t>フタタ</t>
    </rPh>
    <rPh sb="92" eb="94">
      <t>ヤクワリ</t>
    </rPh>
    <rPh sb="95" eb="97">
      <t>シンコウ</t>
    </rPh>
    <rPh sb="97" eb="98">
      <t>ヤク</t>
    </rPh>
    <rPh sb="99" eb="101">
      <t>ジレイ</t>
    </rPh>
    <rPh sb="101" eb="104">
      <t>テイキョウシャ</t>
    </rPh>
    <rPh sb="105" eb="108">
      <t>シツモンシャ</t>
    </rPh>
    <rPh sb="110" eb="112">
      <t>セツメイ</t>
    </rPh>
    <rPh sb="118" eb="120">
      <t>ジレイ</t>
    </rPh>
    <rPh sb="120" eb="122">
      <t>ケントウ</t>
    </rPh>
    <rPh sb="123" eb="124">
      <t>ナガ</t>
    </rPh>
    <rPh sb="126" eb="128">
      <t>セツメイ</t>
    </rPh>
    <phoneticPr fontId="2"/>
  </si>
  <si>
    <t>意思決定支援の中でも、重心の方や意思の疎通が難しい方に対するアプローチで議論が停滞した場合は、バーバルコミュニケーション以外の方法や、日常的に本人と接している人から詳細にアセスメントを取るなどの方法について伝えてください。
また、身体的な動き、発熱、人それぞれ反応の方法が様々であることや支援者が「もうだめだ」ではなく、意思を組み取るために「何がもっとできるのか」に着目する視点が必要であること等、話題提供をお願いします。</t>
    <rPh sb="0" eb="6">
      <t>イシケッテイシエン</t>
    </rPh>
    <rPh sb="7" eb="8">
      <t>ナカ</t>
    </rPh>
    <rPh sb="11" eb="13">
      <t>ジュウシン</t>
    </rPh>
    <rPh sb="14" eb="15">
      <t>カタ</t>
    </rPh>
    <rPh sb="16" eb="18">
      <t>イシ</t>
    </rPh>
    <rPh sb="19" eb="21">
      <t>ソツウ</t>
    </rPh>
    <rPh sb="22" eb="23">
      <t>ムズカ</t>
    </rPh>
    <rPh sb="25" eb="26">
      <t>カタ</t>
    </rPh>
    <rPh sb="27" eb="28">
      <t>タイ</t>
    </rPh>
    <rPh sb="36" eb="38">
      <t>ギロン</t>
    </rPh>
    <rPh sb="39" eb="41">
      <t>テイタイ</t>
    </rPh>
    <rPh sb="43" eb="45">
      <t>バアイ</t>
    </rPh>
    <rPh sb="60" eb="62">
      <t>イガイ</t>
    </rPh>
    <rPh sb="63" eb="65">
      <t>ホウホウ</t>
    </rPh>
    <rPh sb="67" eb="70">
      <t>ニチジョウテキ</t>
    </rPh>
    <rPh sb="71" eb="73">
      <t>ホンニン</t>
    </rPh>
    <rPh sb="74" eb="75">
      <t>セッ</t>
    </rPh>
    <rPh sb="79" eb="80">
      <t>ヒト</t>
    </rPh>
    <rPh sb="82" eb="84">
      <t>ショウサイ</t>
    </rPh>
    <rPh sb="92" eb="93">
      <t>ト</t>
    </rPh>
    <rPh sb="97" eb="99">
      <t>ホウホウ</t>
    </rPh>
    <rPh sb="103" eb="104">
      <t>ツタ</t>
    </rPh>
    <rPh sb="116" eb="119">
      <t>シンタイテキ</t>
    </rPh>
    <rPh sb="120" eb="121">
      <t>ウゴ</t>
    </rPh>
    <rPh sb="123" eb="125">
      <t>ハツネツ</t>
    </rPh>
    <rPh sb="126" eb="127">
      <t>ヒト</t>
    </rPh>
    <rPh sb="131" eb="133">
      <t>ハンノウ</t>
    </rPh>
    <rPh sb="134" eb="136">
      <t>ホウホウ</t>
    </rPh>
    <rPh sb="137" eb="139">
      <t>サマザマ</t>
    </rPh>
    <rPh sb="145" eb="148">
      <t>シエンシャ</t>
    </rPh>
    <rPh sb="161" eb="163">
      <t>イシ</t>
    </rPh>
    <rPh sb="164" eb="165">
      <t>クミ</t>
    </rPh>
    <rPh sb="166" eb="167">
      <t>ト</t>
    </rPh>
    <rPh sb="172" eb="173">
      <t>ナニ</t>
    </rPh>
    <rPh sb="184" eb="186">
      <t>チャクモク</t>
    </rPh>
    <rPh sb="188" eb="190">
      <t>シテン</t>
    </rPh>
    <rPh sb="191" eb="193">
      <t>ヒツヨウ</t>
    </rPh>
    <rPh sb="198" eb="199">
      <t>ナド</t>
    </rPh>
    <rPh sb="200" eb="202">
      <t>ワダイ</t>
    </rPh>
    <rPh sb="202" eb="204">
      <t>テイキョウ</t>
    </rPh>
    <rPh sb="206" eb="207">
      <t>ネガ</t>
    </rPh>
    <phoneticPr fontId="2"/>
  </si>
  <si>
    <r>
      <rPr>
        <b/>
        <sz val="10.5"/>
        <rFont val="ＭＳ Ｐゴシック"/>
        <family val="3"/>
        <charset val="128"/>
      </rPr>
      <t>【事例報告③】</t>
    </r>
    <r>
      <rPr>
        <sz val="10.5"/>
        <rFont val="ＭＳ Ｐゴシック"/>
        <family val="3"/>
        <charset val="128"/>
      </rPr>
      <t xml:space="preserve">
⇒1人あたりの発表時間（30分）×2人
　　事例報告準備1分+事例報告6分（準備含む）＋質問10分＋ブレインストーミング8分＋応答5分
→14：40～14：45　（5人目　発表準備）
→14：45～15：15　（5人目　発表）
→15：15～15：20　（6人目　発表準備）
→15：20～15：50　（6人目　発表）
1名あたり、5分の余裕をもてるように設定しています。
進行：（6人班）役割番号 ④→⑤
　　　　（5人班）役割番号 ④
発表：役割番号⑤→⑥</t>
    </r>
    <phoneticPr fontId="2"/>
  </si>
  <si>
    <r>
      <t xml:space="preserve">＊講師・フロア管理
・各グループの進捗状況等を確認してください
・グループの状況によっては（2G/1GFTですので）、適宜、連携を取りながら必要に応じてのヘルプをお願いします
</t>
    </r>
    <r>
      <rPr>
        <sz val="10.5"/>
        <color rgb="FFFF0000"/>
        <rFont val="ＭＳ Ｐゴシック"/>
        <family val="3"/>
        <charset val="128"/>
      </rPr>
      <t>・開始前、必要に応じてポイントを伝える。</t>
    </r>
    <rPh sb="1" eb="3">
      <t>コウシ</t>
    </rPh>
    <rPh sb="7" eb="9">
      <t>カンリ</t>
    </rPh>
    <rPh sb="11" eb="12">
      <t>カク</t>
    </rPh>
    <rPh sb="17" eb="19">
      <t>シンチョク</t>
    </rPh>
    <rPh sb="19" eb="21">
      <t>ジョウキョウ</t>
    </rPh>
    <rPh sb="21" eb="22">
      <t>トウ</t>
    </rPh>
    <rPh sb="23" eb="25">
      <t>カクニン</t>
    </rPh>
    <rPh sb="38" eb="40">
      <t>ジョウキョウ</t>
    </rPh>
    <rPh sb="59" eb="61">
      <t>テキギ</t>
    </rPh>
    <rPh sb="62" eb="64">
      <t>レンケイ</t>
    </rPh>
    <rPh sb="65" eb="66">
      <t>ト</t>
    </rPh>
    <rPh sb="70" eb="72">
      <t>ヒツヨウ</t>
    </rPh>
    <rPh sb="73" eb="74">
      <t>オウ</t>
    </rPh>
    <rPh sb="82" eb="83">
      <t>ネガ</t>
    </rPh>
    <rPh sb="89" eb="92">
      <t>カイシマエ</t>
    </rPh>
    <rPh sb="93" eb="95">
      <t>ヒツヨウ</t>
    </rPh>
    <rPh sb="96" eb="97">
      <t>オウ</t>
    </rPh>
    <rPh sb="104" eb="105">
      <t>ツタ</t>
    </rPh>
    <phoneticPr fontId="2"/>
  </si>
  <si>
    <t>知的障害のある方でも、自分の意思を決定する場所として、「意思決定会議」を開催することも手段のひとつです。
普段の支援の中で、本人の意思決定を整理する時間（サービス担当者会議の活用など）が取れているのか等、工夫をどの程度実施しているかなどがキーワードになります。</t>
    <rPh sb="0" eb="2">
      <t>チテキ</t>
    </rPh>
    <rPh sb="2" eb="4">
      <t>ショウガイ</t>
    </rPh>
    <rPh sb="7" eb="8">
      <t>カタ</t>
    </rPh>
    <rPh sb="11" eb="13">
      <t>ジブン</t>
    </rPh>
    <rPh sb="14" eb="16">
      <t>イシ</t>
    </rPh>
    <rPh sb="17" eb="19">
      <t>ケッテイ</t>
    </rPh>
    <rPh sb="21" eb="23">
      <t>バショ</t>
    </rPh>
    <rPh sb="28" eb="30">
      <t>イシ</t>
    </rPh>
    <rPh sb="30" eb="32">
      <t>ケッテイ</t>
    </rPh>
    <rPh sb="32" eb="34">
      <t>カイギ</t>
    </rPh>
    <rPh sb="36" eb="38">
      <t>カイサイ</t>
    </rPh>
    <rPh sb="43" eb="45">
      <t>シュダン</t>
    </rPh>
    <rPh sb="54" eb="56">
      <t>フダン</t>
    </rPh>
    <rPh sb="57" eb="59">
      <t>シエン</t>
    </rPh>
    <rPh sb="60" eb="61">
      <t>ナカ</t>
    </rPh>
    <rPh sb="63" eb="65">
      <t>ホンニン</t>
    </rPh>
    <rPh sb="66" eb="70">
      <t>イシケッテイ</t>
    </rPh>
    <rPh sb="71" eb="73">
      <t>セイリ</t>
    </rPh>
    <rPh sb="75" eb="77">
      <t>ジカン</t>
    </rPh>
    <rPh sb="82" eb="85">
      <t>タントウシャ</t>
    </rPh>
    <rPh sb="85" eb="87">
      <t>カイギ</t>
    </rPh>
    <rPh sb="88" eb="90">
      <t>カツヨウ</t>
    </rPh>
    <rPh sb="94" eb="95">
      <t>ト</t>
    </rPh>
    <rPh sb="101" eb="102">
      <t>トウ</t>
    </rPh>
    <rPh sb="103" eb="105">
      <t>クフウ</t>
    </rPh>
    <rPh sb="108" eb="110">
      <t>テイド</t>
    </rPh>
    <rPh sb="110" eb="112">
      <t>ジッシ</t>
    </rPh>
    <phoneticPr fontId="2"/>
  </si>
  <si>
    <t>インターバル期間に実践する取り組みを考え、整理する</t>
    <rPh sb="6" eb="8">
      <t>キカン</t>
    </rPh>
    <rPh sb="9" eb="11">
      <t>ジッセン</t>
    </rPh>
    <rPh sb="13" eb="14">
      <t>ト</t>
    </rPh>
    <rPh sb="15" eb="16">
      <t>ク</t>
    </rPh>
    <rPh sb="18" eb="19">
      <t>カンガ</t>
    </rPh>
    <rPh sb="21" eb="23">
      <t>セイリ</t>
    </rPh>
    <phoneticPr fontId="2"/>
  </si>
  <si>
    <r>
      <rPr>
        <sz val="10.5"/>
        <color rgb="FFFF0000"/>
        <rFont val="ＭＳ Ｐゴシック"/>
        <family val="3"/>
        <charset val="128"/>
      </rPr>
      <t>16：00～16：05（5分）</t>
    </r>
    <r>
      <rPr>
        <sz val="10.5"/>
        <rFont val="ＭＳ Ｐゴシック"/>
        <family val="3"/>
        <charset val="128"/>
      </rPr>
      <t xml:space="preserve">
インターバル期間中に実施する内容の説明</t>
    </r>
    <rPh sb="13" eb="14">
      <t>フン</t>
    </rPh>
    <phoneticPr fontId="2"/>
  </si>
  <si>
    <t>個人ワークでは、「グループワークメモ1」にメモした課題を書式1-⑤の項目1-①に整理を行ってもらいます。
項目1-①の内容に優先順位をつけて、インターバル期間中に取り組む内容を1-②へ記入してもらいます。</t>
    <phoneticPr fontId="2"/>
  </si>
  <si>
    <t>講師
（福岡：谷本先生）
（北九州：松野先生）</t>
    <phoneticPr fontId="2"/>
  </si>
  <si>
    <t>研修テキスト 演習① 演習様式
・書式1-⑤　インターバル報告書①</t>
    <rPh sb="17" eb="19">
      <t>ショシキ</t>
    </rPh>
    <rPh sb="29" eb="32">
      <t>ホウコクショ</t>
    </rPh>
    <phoneticPr fontId="2"/>
  </si>
  <si>
    <t>・司会進行：役割番号②、発表③
・発表は自身の支援の視点がどのように変化したか、もしくは新たな視点での支援をどのように取り組むかを発表してもらう。</t>
    <rPh sb="1" eb="3">
      <t>シカイ</t>
    </rPh>
    <rPh sb="3" eb="5">
      <t>シンコウ</t>
    </rPh>
    <rPh sb="6" eb="8">
      <t>ヤクワリ</t>
    </rPh>
    <rPh sb="8" eb="10">
      <t>バンゴウ</t>
    </rPh>
    <rPh sb="12" eb="14">
      <t>ハッピョウ</t>
    </rPh>
    <rPh sb="17" eb="19">
      <t>ハッピョウ</t>
    </rPh>
    <rPh sb="20" eb="22">
      <t>ジシン</t>
    </rPh>
    <rPh sb="23" eb="25">
      <t>シエン</t>
    </rPh>
    <rPh sb="26" eb="28">
      <t>シテン</t>
    </rPh>
    <rPh sb="34" eb="36">
      <t>ヘンカ</t>
    </rPh>
    <rPh sb="44" eb="45">
      <t>アラ</t>
    </rPh>
    <rPh sb="47" eb="49">
      <t>シテン</t>
    </rPh>
    <rPh sb="51" eb="53">
      <t>シエン</t>
    </rPh>
    <rPh sb="59" eb="60">
      <t>ト</t>
    </rPh>
    <rPh sb="61" eb="62">
      <t>ク</t>
    </rPh>
    <rPh sb="65" eb="67">
      <t>ハッピョウ</t>
    </rPh>
    <phoneticPr fontId="2"/>
  </si>
  <si>
    <r>
      <t xml:space="preserve">個人ワーク中は、進捗状況について、適宜声掛けをお願いします。
グループ発表では、メンバーからの意見をもらって自分自身の支援の視点がどのように変化したのか、そして、新たな視点での支援をどのように取り組むのかを発表します。
インターバル期間に取り組んだ内容の提出方法については、事務局より研修修了後に案内をいたします。
</t>
    </r>
    <r>
      <rPr>
        <sz val="10.5"/>
        <color rgb="FFFF0000"/>
        <rFont val="ＭＳ Ｐゴシック"/>
        <family val="3"/>
        <charset val="128"/>
      </rPr>
      <t>・発表が当たったグループのGFTもグループの様子や意思決定などにおいて、日頃気をつけている点などのコメントをよろしくお願いします。</t>
    </r>
    <rPh sb="5" eb="6">
      <t>チュウ</t>
    </rPh>
    <rPh sb="8" eb="12">
      <t>シンチョクジョウキョウ</t>
    </rPh>
    <rPh sb="17" eb="19">
      <t>テキギ</t>
    </rPh>
    <rPh sb="19" eb="21">
      <t>コエカ</t>
    </rPh>
    <rPh sb="24" eb="25">
      <t>ネガ</t>
    </rPh>
    <rPh sb="35" eb="37">
      <t>ハッピョウ</t>
    </rPh>
    <rPh sb="47" eb="49">
      <t>イケン</t>
    </rPh>
    <rPh sb="54" eb="58">
      <t>ジブンジシン</t>
    </rPh>
    <rPh sb="59" eb="61">
      <t>シエン</t>
    </rPh>
    <rPh sb="62" eb="64">
      <t>シテン</t>
    </rPh>
    <rPh sb="70" eb="72">
      <t>ヘンカ</t>
    </rPh>
    <rPh sb="81" eb="82">
      <t>アラ</t>
    </rPh>
    <rPh sb="84" eb="86">
      <t>シテン</t>
    </rPh>
    <rPh sb="88" eb="90">
      <t>シエン</t>
    </rPh>
    <rPh sb="96" eb="97">
      <t>ト</t>
    </rPh>
    <rPh sb="98" eb="99">
      <t>ク</t>
    </rPh>
    <rPh sb="103" eb="105">
      <t>ハッピョウ</t>
    </rPh>
    <rPh sb="116" eb="118">
      <t>キカン</t>
    </rPh>
    <rPh sb="119" eb="120">
      <t>ト</t>
    </rPh>
    <rPh sb="121" eb="122">
      <t>ク</t>
    </rPh>
    <rPh sb="124" eb="126">
      <t>ナイヨウ</t>
    </rPh>
    <rPh sb="127" eb="129">
      <t>テイシュツ</t>
    </rPh>
    <rPh sb="129" eb="131">
      <t>ホウホウ</t>
    </rPh>
    <rPh sb="137" eb="140">
      <t>ジムキョク</t>
    </rPh>
    <rPh sb="142" eb="147">
      <t>ケンシュウシュウリョウゴ</t>
    </rPh>
    <rPh sb="148" eb="150">
      <t>アンナイ</t>
    </rPh>
    <rPh sb="159" eb="161">
      <t>ハッピョウ</t>
    </rPh>
    <rPh sb="162" eb="163">
      <t>ア</t>
    </rPh>
    <rPh sb="180" eb="182">
      <t>ヨウス</t>
    </rPh>
    <rPh sb="183" eb="185">
      <t>イシ</t>
    </rPh>
    <rPh sb="185" eb="187">
      <t>ケッテイ</t>
    </rPh>
    <rPh sb="194" eb="196">
      <t>ヒゴロ</t>
    </rPh>
    <rPh sb="196" eb="197">
      <t>キ</t>
    </rPh>
    <rPh sb="203" eb="204">
      <t>テン</t>
    </rPh>
    <rPh sb="217" eb="218">
      <t>ネガ</t>
    </rPh>
    <phoneticPr fontId="2"/>
  </si>
  <si>
    <t>↑</t>
    <phoneticPr fontId="2"/>
  </si>
  <si>
    <t>研修必要時間</t>
    <rPh sb="0" eb="2">
      <t>ケンシュウ</t>
    </rPh>
    <rPh sb="2" eb="4">
      <t>ヒツヨウ</t>
    </rPh>
    <rPh sb="4" eb="6">
      <t>ジカン</t>
    </rPh>
    <phoneticPr fontId="2"/>
  </si>
  <si>
    <t>350分</t>
    <rPh sb="3" eb="4">
      <t>フン</t>
    </rPh>
    <phoneticPr fontId="2"/>
  </si>
  <si>
    <t>合計時間</t>
    <rPh sb="0" eb="2">
      <t>ゴウケイ</t>
    </rPh>
    <rPh sb="2" eb="4">
      <t>ジカン</t>
    </rPh>
    <phoneticPr fontId="2"/>
  </si>
  <si>
    <t>分</t>
    <rPh sb="0" eb="1">
      <t>フン</t>
    </rPh>
    <phoneticPr fontId="2"/>
  </si>
  <si>
    <t>5時間50分</t>
    <rPh sb="1" eb="3">
      <t>ジカン</t>
    </rPh>
    <rPh sb="5" eb="6">
      <t>フン</t>
    </rPh>
    <phoneticPr fontId="2"/>
  </si>
  <si>
    <t>休憩、事務連絡除く</t>
    <rPh sb="0" eb="2">
      <t>キュウケイ</t>
    </rPh>
    <rPh sb="3" eb="7">
      <t>ジムレンラク</t>
    </rPh>
    <rPh sb="7" eb="8">
      <t>ノゾ</t>
    </rPh>
    <phoneticPr fontId="2"/>
  </si>
  <si>
    <t>事務局</t>
    <phoneticPr fontId="2"/>
  </si>
  <si>
    <t>講師
（福岡：舟津先生）
（北九州：平田先生）
GFT
（2G/1人）</t>
    <phoneticPr fontId="2"/>
  </si>
  <si>
    <t>.</t>
    <phoneticPr fontId="2"/>
  </si>
  <si>
    <t>講師
（福岡：舟津先生）
（北九州：平田先生）</t>
    <phoneticPr fontId="2"/>
  </si>
  <si>
    <t>【事務局へ】
気づきの共有を記載するメモ用紙準備お願いします。</t>
    <rPh sb="1" eb="4">
      <t>ジムキョク</t>
    </rPh>
    <rPh sb="7" eb="8">
      <t>キ</t>
    </rPh>
    <rPh sb="11" eb="13">
      <t>キョウユウ</t>
    </rPh>
    <rPh sb="14" eb="16">
      <t>キサイ</t>
    </rPh>
    <rPh sb="20" eb="22">
      <t>ヨウシ</t>
    </rPh>
    <rPh sb="22" eb="24">
      <t>ジュンビ</t>
    </rPh>
    <rPh sb="25" eb="26">
      <t>ネガ</t>
    </rPh>
    <phoneticPr fontId="2"/>
  </si>
  <si>
    <t>講師
（福岡：舟津先生）
（北九州：平田先生）
GFT
（2G/1人）</t>
    <phoneticPr fontId="2"/>
  </si>
  <si>
    <r>
      <t xml:space="preserve">講義資料「グループスーパービジョンのポイント」を参考に進行を行ってください。
</t>
    </r>
    <r>
      <rPr>
        <b/>
        <sz val="10.5"/>
        <color rgb="FFFF0000"/>
        <rFont val="ＭＳ Ｐゴシック"/>
        <family val="3"/>
        <charset val="128"/>
      </rPr>
      <t>＊別紙ホワイトボード記載例を参照して進行と板書をお願いします。</t>
    </r>
    <rPh sb="41" eb="43">
      <t>ベッシ</t>
    </rPh>
    <rPh sb="50" eb="52">
      <t>キサイ</t>
    </rPh>
    <rPh sb="52" eb="53">
      <t>レイ</t>
    </rPh>
    <rPh sb="54" eb="56">
      <t>サンショウ</t>
    </rPh>
    <rPh sb="58" eb="60">
      <t>シンコウ</t>
    </rPh>
    <rPh sb="61" eb="63">
      <t>バンショ</t>
    </rPh>
    <rPh sb="65" eb="66">
      <t>ネガ</t>
    </rPh>
    <phoneticPr fontId="2"/>
  </si>
  <si>
    <t>【事務局へ】
事前に決めた場所へホワイトボード設置</t>
    <rPh sb="1" eb="4">
      <t>ジムキョク</t>
    </rPh>
    <rPh sb="7" eb="9">
      <t>ジゼン</t>
    </rPh>
    <rPh sb="10" eb="11">
      <t>キ</t>
    </rPh>
    <rPh sb="13" eb="15">
      <t>バショ</t>
    </rPh>
    <rPh sb="23" eb="25">
      <t>セッチ</t>
    </rPh>
    <phoneticPr fontId="2"/>
  </si>
  <si>
    <t>GSVで使用する選定事例伝え、２グループを１グループに集約。
ホワイトボード前に椅子のみ持って集まるよう声掛け。</t>
    <phoneticPr fontId="2"/>
  </si>
  <si>
    <r>
      <rPr>
        <b/>
        <sz val="10.5"/>
        <color rgb="FFFF0000"/>
        <rFont val="ＭＳ Ｐゴシック"/>
        <family val="3"/>
        <charset val="128"/>
      </rPr>
      <t xml:space="preserve">GSVで使用する選定事例伝え、２グループを１グループに集約。
ホワイトボード前に椅子のみ持って集まるよう声掛け。
</t>
    </r>
    <r>
      <rPr>
        <sz val="10.5"/>
        <rFont val="ＭＳ Ｐゴシック"/>
        <family val="3"/>
        <charset val="128"/>
      </rPr>
      <t xml:space="preserve">
事例選定された受講者が相談員としての困りごとを共有。</t>
    </r>
    <rPh sb="4" eb="6">
      <t>シヨウ</t>
    </rPh>
    <rPh sb="8" eb="10">
      <t>センテイ</t>
    </rPh>
    <rPh sb="10" eb="12">
      <t>ジレイ</t>
    </rPh>
    <rPh sb="12" eb="13">
      <t>ツタ</t>
    </rPh>
    <rPh sb="27" eb="29">
      <t>シュウヤク</t>
    </rPh>
    <rPh sb="38" eb="39">
      <t>マエ</t>
    </rPh>
    <rPh sb="40" eb="42">
      <t>イス</t>
    </rPh>
    <rPh sb="44" eb="45">
      <t>モ</t>
    </rPh>
    <rPh sb="47" eb="48">
      <t>アツ</t>
    </rPh>
    <rPh sb="52" eb="54">
      <t>コエカ</t>
    </rPh>
    <rPh sb="58" eb="60">
      <t>ジレイ</t>
    </rPh>
    <rPh sb="60" eb="62">
      <t>センテイ</t>
    </rPh>
    <rPh sb="65" eb="68">
      <t>ジュコウシャ</t>
    </rPh>
    <rPh sb="69" eb="72">
      <t>ソウダンイン</t>
    </rPh>
    <rPh sb="76" eb="77">
      <t>コマ</t>
    </rPh>
    <rPh sb="81" eb="83">
      <t>キョウユウ</t>
    </rPh>
    <phoneticPr fontId="2"/>
  </si>
  <si>
    <r>
      <t xml:space="preserve">・研修テキスト　講義資料
</t>
    </r>
    <r>
      <rPr>
        <b/>
        <sz val="10.5"/>
        <color rgb="FFFF0000"/>
        <rFont val="ＭＳ Ｐゴシック"/>
        <family val="3"/>
        <charset val="128"/>
      </rPr>
      <t xml:space="preserve">
</t>
    </r>
    <r>
      <rPr>
        <b/>
        <sz val="10.5"/>
        <color rgb="FF00B0F0"/>
        <rFont val="ＭＳ Ｐゴシック"/>
        <family val="3"/>
        <charset val="128"/>
      </rPr>
      <t>【事務局へ】
ファシリテーターへ卓上ホワイトボードを渡して下さい。</t>
    </r>
    <rPh sb="1" eb="3">
      <t>ケンシュウ</t>
    </rPh>
    <rPh sb="8" eb="10">
      <t>コウギ</t>
    </rPh>
    <rPh sb="10" eb="12">
      <t>シリョウ</t>
    </rPh>
    <phoneticPr fontId="2"/>
  </si>
  <si>
    <t>＊この時間帯を利用して15：15～のGSV事例概要を卓上ホワイトボードへ転記してください。
（ホワイトボード記載例参照）</t>
    <rPh sb="3" eb="6">
      <t>ジカンタイ</t>
    </rPh>
    <rPh sb="7" eb="9">
      <t>リヨウ</t>
    </rPh>
    <rPh sb="21" eb="23">
      <t>ジレイ</t>
    </rPh>
    <rPh sb="23" eb="25">
      <t>ガイヨウ</t>
    </rPh>
    <rPh sb="26" eb="28">
      <t>タクジョウ</t>
    </rPh>
    <rPh sb="36" eb="38">
      <t>テンキ</t>
    </rPh>
    <rPh sb="54" eb="57">
      <t>キサイレイ</t>
    </rPh>
    <rPh sb="57" eb="59">
      <t>サンショウ</t>
    </rPh>
    <phoneticPr fontId="2"/>
  </si>
  <si>
    <t xml:space="preserve">研修テキスト 演習② 演習様式
・書式2-④　インターバル報告書②
事前課題
・書式2-②　地域改革の為のヒアリングシート
</t>
    <phoneticPr fontId="2"/>
  </si>
  <si>
    <r>
      <t xml:space="preserve">
　　　　　　　　　　　　（上と同様）
</t>
    </r>
    <r>
      <rPr>
        <b/>
        <sz val="11"/>
        <color rgb="FFFF0000"/>
        <rFont val="ＭＳ Ｐゴシック"/>
        <family val="3"/>
        <charset val="128"/>
      </rPr>
      <t>＊この時間帯に15：15から行うGSV事例を選定お願いします。</t>
    </r>
    <r>
      <rPr>
        <sz val="11"/>
        <rFont val="ＭＳ Ｐゴシック"/>
        <family val="3"/>
        <charset val="128"/>
      </rPr>
      <t xml:space="preserve">
</t>
    </r>
    <r>
      <rPr>
        <b/>
        <sz val="11"/>
        <color rgb="FFFF0000"/>
        <rFont val="ＭＳ Ｐゴシック"/>
        <family val="3"/>
        <charset val="128"/>
      </rPr>
      <t>【選定のポイント】
・福祉サービスに加えて地域資源が必要とされている
・多職種連携が必要とされている
・地域への働きかけが必要とされている</t>
    </r>
    <rPh sb="14" eb="15">
      <t>ウエ</t>
    </rPh>
    <rPh sb="16" eb="18">
      <t>ドウヨウ</t>
    </rPh>
    <rPh sb="47" eb="48">
      <t>ネガ</t>
    </rPh>
    <phoneticPr fontId="2"/>
  </si>
  <si>
    <t xml:space="preserve">＊講師・フロア管理
各グループの進捗状況等を確認してください。
</t>
    <phoneticPr fontId="2"/>
  </si>
  <si>
    <r>
      <t xml:space="preserve">＊インターバル期間明けでもあるので、少しアイスブレイクをお願いします。
書式2-④インターバル報告書②
書式2-②　地域改革の為のヒアリングシートに事前に目を通していただき、課題や議論のポイントになりそうな部分について事前確認をお願いします。
【報告のポイント】
＊インターバル報告については、
</t>
    </r>
    <r>
      <rPr>
        <b/>
        <sz val="10.5"/>
        <rFont val="ＭＳ Ｐゴシック"/>
        <family val="3"/>
        <charset val="128"/>
      </rPr>
      <t>書式2-④インターバル報告書②の下半分報告</t>
    </r>
    <r>
      <rPr>
        <sz val="10.5"/>
        <rFont val="ＭＳ Ｐゴシック"/>
        <family val="3"/>
        <charset val="128"/>
      </rPr>
      <t xml:space="preserve">
</t>
    </r>
    <r>
      <rPr>
        <b/>
        <sz val="10.5"/>
        <rFont val="ＭＳ Ｐゴシック"/>
        <family val="3"/>
        <charset val="128"/>
      </rPr>
      <t xml:space="preserve">書式2-②「地域変革のためのヒアリングシート（利用者から見た地域の状況）」【1・8・9・13】を報告してもらう
【共有のポイント】
</t>
    </r>
    <r>
      <rPr>
        <sz val="10.5"/>
        <rFont val="ＭＳ Ｐゴシック"/>
        <family val="3"/>
        <charset val="128"/>
      </rPr>
      <t xml:space="preserve">＊他受講者からのエールについては
</t>
    </r>
    <r>
      <rPr>
        <b/>
        <sz val="10.5"/>
        <rFont val="ＭＳ Ｐゴシック"/>
        <family val="3"/>
        <charset val="128"/>
      </rPr>
      <t xml:space="preserve">報告された内容を確認や否定するのでは無く、更にアイデアや取組みを「盛る」という意識で。
</t>
    </r>
    <r>
      <rPr>
        <sz val="10.5"/>
        <rFont val="ＭＳ Ｐゴシック"/>
        <family val="3"/>
        <charset val="128"/>
      </rPr>
      <t xml:space="preserve">＊報告者からの意志表明については
</t>
    </r>
    <r>
      <rPr>
        <b/>
        <sz val="10.5"/>
        <rFont val="ＭＳ Ｐゴシック"/>
        <family val="3"/>
        <charset val="128"/>
      </rPr>
      <t xml:space="preserve">インターバル期間中に取り組めなかった事や今後地域に必要と思う支援体制や仕組み作りについてどういった視点や意識を持つことを気づけたかを表明。
</t>
    </r>
    <phoneticPr fontId="2"/>
  </si>
  <si>
    <t xml:space="preserve">＊講師・フロア管理
各グループの進捗状況等を確認してください
講師
進行係に時間配分の感覚を認識していただくために、１人目の発表については、講師にて全体で時間管理を行う旨をアナウンスし、時間管理をお願いします。
</t>
    <phoneticPr fontId="2"/>
  </si>
  <si>
    <r>
      <rPr>
        <b/>
        <sz val="10.5"/>
        <rFont val="ＭＳ Ｐゴシック"/>
        <family val="3"/>
        <charset val="128"/>
      </rPr>
      <t>【事例報告①】</t>
    </r>
    <r>
      <rPr>
        <sz val="10.5"/>
        <rFont val="ＭＳ Ｐゴシック"/>
        <family val="3"/>
        <charset val="128"/>
      </rPr>
      <t xml:space="preserve">
⇒1人あたりの発表時間（20分）×3人
　　報告準備+インターバル報告10分（準備含む）＋共有</t>
    </r>
    <r>
      <rPr>
        <b/>
        <sz val="10.5"/>
        <color rgb="FFFF0000"/>
        <rFont val="ＭＳ Ｐゴシック"/>
        <family val="3"/>
        <charset val="128"/>
      </rPr>
      <t>（他受講者からのエールと報告者から今後の意志表明）</t>
    </r>
    <r>
      <rPr>
        <sz val="10.5"/>
        <rFont val="ＭＳ Ｐゴシック"/>
        <family val="3"/>
        <charset val="128"/>
      </rPr>
      <t>10分
→11：10～11：30　（1人目　発表）
→11：30～11：50　（2人目　発表）
→11：50～12：10　（3人目　発表）
⇒予備5分　（メインに12：15に戻る）
（1人20分の時間配分で、3人分の予備時間として5分設定しています）
進行：（6人班）役割番号 ②→③→④
　　　　（5人班）役割番号 ②→③→④
発表：③→④→⑤</t>
    </r>
    <rPh sb="26" eb="27">
      <t>ニン</t>
    </rPh>
    <rPh sb="53" eb="55">
      <t>キョウユウ</t>
    </rPh>
    <rPh sb="56" eb="57">
      <t>タ</t>
    </rPh>
    <rPh sb="57" eb="60">
      <t>ジュコウシャ</t>
    </rPh>
    <rPh sb="67" eb="70">
      <t>ホウコクシャ</t>
    </rPh>
    <rPh sb="72" eb="74">
      <t>コンゴ</t>
    </rPh>
    <rPh sb="75" eb="77">
      <t>イシ</t>
    </rPh>
    <rPh sb="77" eb="79">
      <t>ヒョウメイ</t>
    </rPh>
    <rPh sb="100" eb="101">
      <t>ニン</t>
    </rPh>
    <rPh sb="101" eb="102">
      <t>メ</t>
    </rPh>
    <rPh sb="103" eb="105">
      <t>ハッピョウ</t>
    </rPh>
    <rPh sb="122" eb="123">
      <t>ニン</t>
    </rPh>
    <rPh sb="123" eb="124">
      <t>メ</t>
    </rPh>
    <rPh sb="125" eb="127">
      <t>ハッピョウ</t>
    </rPh>
    <rPh sb="144" eb="145">
      <t>ニン</t>
    </rPh>
    <rPh sb="145" eb="146">
      <t>メ</t>
    </rPh>
    <rPh sb="147" eb="149">
      <t>ハッピョウ</t>
    </rPh>
    <rPh sb="152" eb="154">
      <t>ヨビ</t>
    </rPh>
    <rPh sb="155" eb="156">
      <t>フン</t>
    </rPh>
    <rPh sb="168" eb="169">
      <t>モド</t>
    </rPh>
    <rPh sb="175" eb="177">
      <t>ヒトリ</t>
    </rPh>
    <rPh sb="185" eb="186">
      <t>ニン</t>
    </rPh>
    <rPh sb="186" eb="187">
      <t>ブン</t>
    </rPh>
    <rPh sb="188" eb="190">
      <t>ヨビ</t>
    </rPh>
    <rPh sb="190" eb="192">
      <t>ジカン</t>
    </rPh>
    <rPh sb="196" eb="197">
      <t>フン</t>
    </rPh>
    <rPh sb="197" eb="199">
      <t>セッテイ</t>
    </rPh>
    <phoneticPr fontId="2"/>
  </si>
  <si>
    <t>講師
（福岡：舟津先生）
（北九州：平田先生）</t>
    <rPh sb="0" eb="2">
      <t>コウシ</t>
    </rPh>
    <rPh sb="4" eb="6">
      <t>フクオカ</t>
    </rPh>
    <rPh sb="7" eb="9">
      <t>フナツ</t>
    </rPh>
    <rPh sb="9" eb="11">
      <t>センセイ</t>
    </rPh>
    <rPh sb="15" eb="18">
      <t>キタキュウシュウ</t>
    </rPh>
    <rPh sb="19" eb="21">
      <t>ヒラタ</t>
    </rPh>
    <rPh sb="21" eb="23">
      <t>センセイ</t>
    </rPh>
    <phoneticPr fontId="2"/>
  </si>
  <si>
    <t>書式1-①～③に新たな気づき等追加、アセスメントが取れた内容については朱書きで追記するよう説明する。提出部数はHPのフォームより行っていただく。</t>
    <rPh sb="0" eb="2">
      <t>ショシキ</t>
    </rPh>
    <rPh sb="8" eb="9">
      <t>アラ</t>
    </rPh>
    <rPh sb="11" eb="12">
      <t>キ</t>
    </rPh>
    <rPh sb="14" eb="15">
      <t>ナド</t>
    </rPh>
    <rPh sb="15" eb="17">
      <t>ツイカ</t>
    </rPh>
    <rPh sb="25" eb="26">
      <t>ト</t>
    </rPh>
    <rPh sb="28" eb="30">
      <t>ナイヨウ</t>
    </rPh>
    <rPh sb="35" eb="37">
      <t>シュガ</t>
    </rPh>
    <rPh sb="39" eb="41">
      <t>ツイキ</t>
    </rPh>
    <rPh sb="45" eb="47">
      <t>セツメイ</t>
    </rPh>
    <rPh sb="50" eb="52">
      <t>テイシュツ</t>
    </rPh>
    <rPh sb="52" eb="54">
      <t>ブスウ</t>
    </rPh>
    <rPh sb="64" eb="65">
      <t>オコナ</t>
    </rPh>
    <phoneticPr fontId="2"/>
  </si>
  <si>
    <t>※提出物、提出期限について説明
※研修終了後にインターバルの質問で新たな気づきがない場合は、その旨を現在の書式に朱書きし、HPのフォームより提出する事を伝える。</t>
    <rPh sb="1" eb="3">
      <t>テイシュツ</t>
    </rPh>
    <rPh sb="3" eb="4">
      <t>ブツ</t>
    </rPh>
    <rPh sb="5" eb="7">
      <t>テイシュツ</t>
    </rPh>
    <rPh sb="7" eb="9">
      <t>キゲン</t>
    </rPh>
    <rPh sb="13" eb="15">
      <t>セツメイ</t>
    </rPh>
    <rPh sb="17" eb="19">
      <t>ケンシュウ</t>
    </rPh>
    <rPh sb="19" eb="22">
      <t>シュウリョウゴ</t>
    </rPh>
    <rPh sb="30" eb="32">
      <t>シツモン</t>
    </rPh>
    <phoneticPr fontId="2"/>
  </si>
  <si>
    <r>
      <rPr>
        <sz val="10.5"/>
        <color rgb="FFFF0000"/>
        <rFont val="ＭＳ Ｐゴシック"/>
        <family val="3"/>
        <charset val="128"/>
      </rPr>
      <t>16：05～16：20（15分）</t>
    </r>
    <r>
      <rPr>
        <sz val="10.5"/>
        <rFont val="ＭＳ Ｐゴシック"/>
        <family val="3"/>
        <charset val="128"/>
      </rPr>
      <t xml:space="preserve">
インターバル報告書の上半分を個人ワークで整理する。
</t>
    </r>
    <r>
      <rPr>
        <sz val="10.5"/>
        <color rgb="FFFF0000"/>
        <rFont val="ＭＳ Ｐゴシック"/>
        <family val="3"/>
        <charset val="128"/>
      </rPr>
      <t>16：20～16：50（30分）</t>
    </r>
    <r>
      <rPr>
        <sz val="10.5"/>
        <rFont val="ＭＳ Ｐゴシック"/>
        <family val="3"/>
        <charset val="128"/>
      </rPr>
      <t xml:space="preserve">
整理した内容について一人5分程度発表とメンバーやGFTから意見をもらう。
発表：役割番号①→②→③→④→⑤→⑥
</t>
    </r>
    <r>
      <rPr>
        <sz val="10.5"/>
        <color rgb="FFFF0000"/>
        <rFont val="ＭＳ Ｐゴシック"/>
        <family val="3"/>
        <charset val="128"/>
      </rPr>
      <t>16：50～17：00（10分）</t>
    </r>
    <r>
      <rPr>
        <sz val="10.5"/>
        <rFont val="ＭＳ Ｐゴシック"/>
        <family val="3"/>
        <charset val="128"/>
      </rPr>
      <t xml:space="preserve">
</t>
    </r>
    <r>
      <rPr>
        <sz val="10.5"/>
        <color rgb="FFFF0000"/>
        <rFont val="ＭＳ Ｐゴシック"/>
        <family val="3"/>
        <charset val="128"/>
      </rPr>
      <t>全体共有：1～2Gくらい発表</t>
    </r>
    <rPh sb="14" eb="15">
      <t>フン</t>
    </rPh>
    <rPh sb="58" eb="59">
      <t>フン</t>
    </rPh>
    <rPh sb="132" eb="133">
      <t>フン</t>
    </rPh>
    <rPh sb="135" eb="137">
      <t>ゼンタイ</t>
    </rPh>
    <rPh sb="137" eb="139">
      <t>キョウユウ</t>
    </rPh>
    <rPh sb="147" eb="149">
      <t>ハッピョウ</t>
    </rPh>
    <phoneticPr fontId="2"/>
  </si>
  <si>
    <t>直前に受講生ごとに事前課題封入用の封筒をお渡ししますので、事務局よりアナウンスがあるまでお持ちください。</t>
    <rPh sb="0" eb="2">
      <t>チョクゼン</t>
    </rPh>
    <rPh sb="3" eb="6">
      <t>ジュコウセイ</t>
    </rPh>
    <rPh sb="9" eb="13">
      <t>ジゼンカダイ</t>
    </rPh>
    <rPh sb="13" eb="16">
      <t>フウニュウヨウ</t>
    </rPh>
    <rPh sb="17" eb="19">
      <t>フウトウ</t>
    </rPh>
    <rPh sb="21" eb="22">
      <t>ワタ</t>
    </rPh>
    <rPh sb="29" eb="32">
      <t>ジムキョク</t>
    </rPh>
    <rPh sb="45" eb="46">
      <t>モ</t>
    </rPh>
    <phoneticPr fontId="2"/>
  </si>
  <si>
    <r>
      <rPr>
        <b/>
        <sz val="11"/>
        <rFont val="ＭＳ Ｐゴシック"/>
        <family val="3"/>
        <charset val="128"/>
      </rPr>
      <t>13：00より打ち合わせを行います。</t>
    </r>
    <r>
      <rPr>
        <sz val="11"/>
        <rFont val="ＭＳ Ｐゴシック"/>
        <family val="3"/>
        <charset val="128"/>
      </rPr>
      <t xml:space="preserve">
内容の共有がある場合は、打ち合わせ時にご報告ください。</t>
    </r>
    <phoneticPr fontId="2"/>
  </si>
  <si>
    <r>
      <rPr>
        <b/>
        <sz val="11"/>
        <rFont val="ＭＳ Ｐゴシック"/>
        <family val="3"/>
        <charset val="128"/>
      </rPr>
      <t>12：45より打ち合わせを行います。</t>
    </r>
    <r>
      <rPr>
        <sz val="11"/>
        <rFont val="ＭＳ Ｐゴシック"/>
        <family val="3"/>
        <charset val="128"/>
      </rPr>
      <t xml:space="preserve">
内容の共有がある場合は、打ち合わせ時にご報告ください。</t>
    </r>
    <phoneticPr fontId="2"/>
  </si>
  <si>
    <t>作成日：2024/11/20　
更新日：2024/12/16　</t>
    <phoneticPr fontId="2"/>
  </si>
  <si>
    <t>作成日：2024/11/20
更新日：2024/12/16</t>
    <phoneticPr fontId="2"/>
  </si>
  <si>
    <t>作成日：2024/11/20　
更新日：2024/12/16　</t>
    <rPh sb="16" eb="19">
      <t>コウシンビ</t>
    </rPh>
    <phoneticPr fontId="2"/>
  </si>
  <si>
    <r>
      <t xml:space="preserve">13：00より打ち合わせを行います。
</t>
    </r>
    <r>
      <rPr>
        <sz val="10.5"/>
        <color rgb="FFFF0000"/>
        <rFont val="ＭＳ Ｐゴシック"/>
        <family val="3"/>
        <charset val="128"/>
      </rPr>
      <t>内容の共有がある場合は、打ち合わせ時にご報告ください。</t>
    </r>
    <rPh sb="7" eb="8">
      <t>ウ</t>
    </rPh>
    <rPh sb="9" eb="10">
      <t>ア</t>
    </rPh>
    <rPh sb="13" eb="14">
      <t>オコナ</t>
    </rPh>
    <rPh sb="19" eb="21">
      <t>ナイヨウ</t>
    </rPh>
    <rPh sb="22" eb="24">
      <t>キョウユウ</t>
    </rPh>
    <rPh sb="27" eb="29">
      <t>バアイ</t>
    </rPh>
    <rPh sb="31" eb="32">
      <t>ウ</t>
    </rPh>
    <rPh sb="33" eb="34">
      <t>ア</t>
    </rPh>
    <rPh sb="36" eb="37">
      <t>ジ</t>
    </rPh>
    <rPh sb="39" eb="41">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</si>
</sst>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font>
      <sz val="11"/>
      <name val="ＭＳ Ｐゴシック"/>
      <charset val="128"/>
    </font>
    <font>
      <sz val="12"/>
      <name val="Arial Unicode MS"/>
      <family val="2"/>
    </font>
    <font>
      <sz val="6"/>
      <name val="ＭＳ Ｐゴシック"/>
      <family val="3"/>
      <charset val="128"/>
    </font>
    <font>
      <sz val="10.5"/>
      <name val="ＭＳ Ｐゴシック"/>
      <family val="3"/>
      <charset val="128"/>
    </font>
    <font>
      <b/>
      <sz val="10.5"/>
      <name val="ＭＳ Ｐゴシック"/>
      <family val="3"/>
      <charset val="128"/>
    </font>
    <font>
      <sz val="10.5"/>
      <color rgb="FFFF0000"/>
      <name val="ＭＳ Ｐゴシック"/>
      <family val="3"/>
      <charset val="128"/>
    </font>
    <font>
      <sz val="11"/>
      <name val="ＭＳ Ｐゴシック"/>
      <family val="3"/>
      <charset val="128"/>
    </font>
    <font>
      <u/>
      <sz val="10.5"/>
      <name val="ＭＳ Ｐゴシック"/>
      <family val="3"/>
      <charset val="128"/>
    </font>
    <font>
      <b/>
      <sz val="10.5"/>
      <color rgb="FFFF0000"/>
      <name val="ＭＳ Ｐゴシック"/>
      <family val="3"/>
      <charset val="128"/>
    </font>
    <font>
      <sz val="8"/>
      <name val="ＭＳ Ｐゴシック"/>
      <family val="3"/>
      <charset val="128"/>
    </font>
    <font>
      <sz val="14"/>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u/>
      <sz val="10"/>
      <name val="ＭＳ Ｐゴシック"/>
      <family val="3"/>
      <charset val="128"/>
    </font>
    <font>
      <b/>
      <sz val="14"/>
      <color rgb="FFFF0000"/>
      <name val="ＭＳ Ｐゴシック"/>
      <family val="3"/>
      <charset val="128"/>
    </font>
    <font>
      <b/>
      <sz val="10"/>
      <name val="ＭＳ Ｐゴシック"/>
      <family val="3"/>
      <charset val="128"/>
    </font>
    <font>
      <b/>
      <sz val="10.5"/>
      <color rgb="FFC00000"/>
      <name val="ＭＳ Ｐゴシック"/>
      <family val="3"/>
      <charset val="128"/>
    </font>
    <font>
      <sz val="10.5"/>
      <color theme="4"/>
      <name val="ＭＳ Ｐゴシック"/>
      <family val="3"/>
      <charset val="128"/>
    </font>
    <font>
      <b/>
      <u/>
      <sz val="10.5"/>
      <name val="ＭＳ Ｐゴシック"/>
      <family val="3"/>
      <charset val="128"/>
    </font>
    <font>
      <sz val="10"/>
      <color rgb="FFFF0000"/>
      <name val="ＭＳ Ｐゴシック"/>
      <family val="3"/>
      <charset val="128"/>
    </font>
    <font>
      <b/>
      <sz val="10.5"/>
      <color rgb="FF00B0F0"/>
      <name val="ＭＳ Ｐゴシック"/>
      <family val="3"/>
      <charset val="128"/>
    </font>
    <font>
      <sz val="10.5"/>
      <color rgb="FF00B0F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theme="6" tint="0.79998168889431442"/>
        <bgColor indexed="64"/>
      </patternFill>
    </fill>
    <fill>
      <patternFill patternType="solid">
        <fgColor rgb="FFEBF1DE"/>
        <bgColor indexed="64"/>
      </patternFill>
    </fill>
  </fills>
  <borders count="43">
    <border>
      <left/>
      <right/>
      <top/>
      <bottom/>
      <diagonal/>
    </border>
    <border>
      <left/>
      <right/>
      <top style="thin">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top style="hair">
        <color auto="1"/>
      </top>
      <bottom style="thin">
        <color auto="1"/>
      </bottom>
      <diagonal/>
    </border>
    <border>
      <left/>
      <right/>
      <top style="hair">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style="medium">
        <color auto="1"/>
      </right>
      <top/>
      <bottom/>
      <diagonal/>
    </border>
    <border>
      <left/>
      <right/>
      <top/>
      <bottom style="thin">
        <color auto="1"/>
      </bottom>
      <diagonal/>
    </border>
    <border>
      <left style="medium">
        <color auto="1"/>
      </left>
      <right style="medium">
        <color auto="1"/>
      </right>
      <top/>
      <bottom style="thin">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thin">
        <color indexed="64"/>
      </right>
      <top style="thin">
        <color auto="1"/>
      </top>
      <bottom/>
      <diagonal/>
    </border>
    <border>
      <left/>
      <right style="thin">
        <color indexed="64"/>
      </right>
      <top/>
      <bottom/>
      <diagonal/>
    </border>
    <border>
      <left/>
      <right style="thin">
        <color auto="1"/>
      </right>
      <top/>
      <bottom style="thin">
        <color auto="1"/>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hair">
        <color auto="1"/>
      </bottom>
      <diagonal/>
    </border>
    <border diagonalUp="1">
      <left style="thin">
        <color indexed="64"/>
      </left>
      <right style="thin">
        <color indexed="64"/>
      </right>
      <top style="thin">
        <color auto="1"/>
      </top>
      <bottom style="thin">
        <color auto="1"/>
      </bottom>
      <diagonal style="thin">
        <color auto="1"/>
      </diagonal>
    </border>
    <border>
      <left style="thin">
        <color indexed="64"/>
      </left>
      <right style="thin">
        <color indexed="64"/>
      </right>
      <top style="hair">
        <color auto="1"/>
      </top>
      <bottom style="thin">
        <color auto="1"/>
      </bottom>
      <diagonal/>
    </border>
    <border>
      <left style="thin">
        <color indexed="64"/>
      </left>
      <right/>
      <top style="thin">
        <color auto="1"/>
      </top>
      <bottom/>
      <diagonal/>
    </border>
    <border>
      <left style="thin">
        <color indexed="64"/>
      </left>
      <right/>
      <top/>
      <bottom/>
      <diagonal/>
    </border>
    <border diagonalUp="1">
      <left style="medium">
        <color auto="1"/>
      </left>
      <right/>
      <top/>
      <bottom style="thin">
        <color auto="1"/>
      </bottom>
      <diagonal style="thin">
        <color auto="1"/>
      </diagonal>
    </border>
    <border diagonalUp="1">
      <left style="medium">
        <color auto="1"/>
      </left>
      <right/>
      <top style="medium">
        <color auto="1"/>
      </top>
      <bottom/>
      <diagonal style="thin">
        <color auto="1"/>
      </diagonal>
    </border>
    <border>
      <left style="thin">
        <color indexed="64"/>
      </left>
      <right/>
      <top style="hair">
        <color auto="1"/>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hair">
        <color auto="1"/>
      </bottom>
      <diagonal/>
    </border>
    <border diagonalUp="1">
      <left style="thin">
        <color indexed="64"/>
      </left>
      <right/>
      <top/>
      <bottom style="thin">
        <color auto="1"/>
      </bottom>
      <diagonal style="thin">
        <color auto="1"/>
      </diagonal>
    </border>
    <border diagonalUp="1">
      <left style="thin">
        <color indexed="64"/>
      </left>
      <right/>
      <top style="thin">
        <color auto="1"/>
      </top>
      <bottom style="thin">
        <color auto="1"/>
      </bottom>
      <diagonal style="thin">
        <color auto="1"/>
      </diagonal>
    </border>
    <border diagonalUp="1">
      <left style="thin">
        <color indexed="64"/>
      </left>
      <right style="thin">
        <color indexed="64"/>
      </right>
      <top/>
      <bottom style="thin">
        <color auto="1"/>
      </bottom>
      <diagonal style="thin">
        <color auto="1"/>
      </diagonal>
    </border>
    <border diagonalUp="1">
      <left style="thin">
        <color indexed="64"/>
      </left>
      <right style="thin">
        <color indexed="64"/>
      </right>
      <top style="thin">
        <color indexed="64"/>
      </top>
      <bottom/>
      <diagonal style="thin">
        <color indexed="64"/>
      </diagonal>
    </border>
  </borders>
  <cellStyleXfs count="3">
    <xf numFmtId="0" fontId="0" fillId="0" borderId="0"/>
    <xf numFmtId="0" fontId="1" fillId="0" borderId="0"/>
    <xf numFmtId="0" fontId="6" fillId="0" borderId="0"/>
  </cellStyleXfs>
  <cellXfs count="469">
    <xf numFmtId="0" fontId="0" fillId="0" borderId="0" xfId="0"/>
    <xf numFmtId="0" fontId="3" fillId="0" borderId="0" xfId="0" applyFont="1" applyAlignment="1">
      <alignment vertical="center"/>
    </xf>
    <xf numFmtId="0" fontId="3" fillId="0" borderId="2" xfId="0" applyFont="1" applyBorder="1" applyAlignment="1">
      <alignment vertical="center"/>
    </xf>
    <xf numFmtId="0" fontId="3" fillId="0" borderId="0" xfId="0" applyFont="1" applyAlignment="1">
      <alignment horizontal="center" vertical="center" shrinkToFit="1"/>
    </xf>
    <xf numFmtId="14" fontId="4" fillId="0" borderId="0" xfId="0" applyNumberFormat="1" applyFont="1" applyAlignment="1">
      <alignment horizontal="right" vertical="top"/>
    </xf>
    <xf numFmtId="0" fontId="3" fillId="0" borderId="0" xfId="0" applyFont="1"/>
    <xf numFmtId="0" fontId="3" fillId="0" borderId="18" xfId="0" applyFont="1" applyBorder="1" applyAlignment="1">
      <alignment horizontal="center" vertical="center"/>
    </xf>
    <xf numFmtId="0" fontId="3" fillId="0" borderId="7" xfId="0" applyFont="1" applyBorder="1" applyAlignment="1">
      <alignment vertical="center"/>
    </xf>
    <xf numFmtId="0" fontId="3" fillId="0" borderId="0" xfId="0" applyFont="1" applyAlignment="1">
      <alignment vertical="center" shrinkToFit="1"/>
    </xf>
    <xf numFmtId="0" fontId="3" fillId="2" borderId="7" xfId="0" applyFont="1" applyFill="1" applyBorder="1" applyAlignment="1">
      <alignment horizontal="center" vertical="center"/>
    </xf>
    <xf numFmtId="0" fontId="3" fillId="2" borderId="0" xfId="0" applyFont="1" applyFill="1" applyAlignment="1">
      <alignment horizontal="center" vertical="center" shrinkToFit="1"/>
    </xf>
    <xf numFmtId="0" fontId="3" fillId="2" borderId="7" xfId="0" applyFont="1" applyFill="1" applyBorder="1" applyAlignment="1">
      <alignment vertical="center"/>
    </xf>
    <xf numFmtId="0" fontId="3" fillId="2" borderId="0" xfId="0" applyFont="1" applyFill="1" applyAlignment="1">
      <alignment vertical="center" shrinkToFit="1"/>
    </xf>
    <xf numFmtId="0" fontId="3" fillId="0" borderId="14" xfId="0" applyFont="1" applyBorder="1" applyAlignment="1">
      <alignment horizontal="center" vertical="center" shrinkToFit="1"/>
    </xf>
    <xf numFmtId="0" fontId="3" fillId="0" borderId="11" xfId="0" applyFont="1" applyBorder="1" applyAlignment="1">
      <alignment horizontal="center" vertical="top"/>
    </xf>
    <xf numFmtId="0" fontId="3" fillId="0" borderId="15" xfId="0" applyFont="1" applyBorder="1" applyAlignment="1">
      <alignment horizontal="center" vertical="top"/>
    </xf>
    <xf numFmtId="0" fontId="3" fillId="0" borderId="13" xfId="0" applyFont="1" applyBorder="1" applyAlignment="1">
      <alignment horizontal="left" vertical="top" shrinkToFit="1"/>
    </xf>
    <xf numFmtId="0" fontId="3" fillId="0" borderId="13" xfId="0" applyFont="1" applyBorder="1" applyAlignment="1">
      <alignment horizontal="left" vertical="top" wrapText="1"/>
    </xf>
    <xf numFmtId="0" fontId="3" fillId="2" borderId="7" xfId="0" applyFont="1" applyFill="1" applyBorder="1" applyAlignment="1">
      <alignment horizontal="right" vertical="center"/>
    </xf>
    <xf numFmtId="0" fontId="3" fillId="0" borderId="13" xfId="0" applyFont="1" applyBorder="1" applyAlignment="1">
      <alignment vertical="top"/>
    </xf>
    <xf numFmtId="176" fontId="3" fillId="2" borderId="7" xfId="0" applyNumberFormat="1" applyFont="1" applyFill="1" applyBorder="1" applyAlignment="1">
      <alignment horizontal="right" vertical="center"/>
    </xf>
    <xf numFmtId="0" fontId="3" fillId="0" borderId="0" xfId="0" applyFont="1" applyAlignment="1">
      <alignment vertical="top"/>
    </xf>
    <xf numFmtId="0" fontId="3" fillId="0" borderId="13" xfId="0" applyFont="1" applyBorder="1" applyAlignment="1">
      <alignment vertical="top" wrapText="1" shrinkToFit="1"/>
    </xf>
    <xf numFmtId="0" fontId="3" fillId="0" borderId="13" xfId="0" applyFont="1" applyBorder="1" applyAlignment="1">
      <alignment vertical="center"/>
    </xf>
    <xf numFmtId="0" fontId="3" fillId="0" borderId="13" xfId="0" applyFont="1" applyBorder="1" applyAlignment="1">
      <alignment vertical="center" shrinkToFit="1"/>
    </xf>
    <xf numFmtId="0" fontId="3" fillId="0" borderId="11"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shrinkToFit="1"/>
    </xf>
    <xf numFmtId="0" fontId="3" fillId="0" borderId="16" xfId="0" applyFont="1" applyBorder="1" applyAlignment="1">
      <alignment vertical="center"/>
    </xf>
    <xf numFmtId="0" fontId="3" fillId="0" borderId="2" xfId="0" applyFont="1" applyBorder="1" applyAlignment="1">
      <alignment vertical="center" shrinkToFit="1"/>
    </xf>
    <xf numFmtId="0" fontId="3" fillId="0" borderId="17" xfId="0" applyFont="1" applyBorder="1" applyAlignment="1">
      <alignment vertical="top" shrinkToFit="1"/>
    </xf>
    <xf numFmtId="0" fontId="3" fillId="0" borderId="0" xfId="0" applyFont="1" applyAlignment="1">
      <alignment horizontal="center" vertical="top" shrinkToFit="1"/>
    </xf>
    <xf numFmtId="0" fontId="3" fillId="0" borderId="0" xfId="0" applyFont="1" applyAlignment="1">
      <alignment horizontal="center"/>
    </xf>
    <xf numFmtId="0" fontId="3" fillId="0" borderId="0" xfId="0" applyFont="1" applyAlignment="1">
      <alignment horizontal="right" vertical="center" shrinkToFit="1"/>
    </xf>
    <xf numFmtId="20" fontId="3" fillId="0" borderId="0" xfId="0" applyNumberFormat="1" applyFont="1" applyAlignment="1">
      <alignment horizontal="center" vertical="center" shrinkToFit="1"/>
    </xf>
    <xf numFmtId="20" fontId="3" fillId="0" borderId="1" xfId="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horizontal="left" vertical="center"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20" fontId="3" fillId="0" borderId="0" xfId="0" applyNumberFormat="1" applyFont="1" applyAlignment="1">
      <alignment horizontal="left" vertical="center" shrinkToFit="1"/>
    </xf>
    <xf numFmtId="0" fontId="3" fillId="0" borderId="14" xfId="0" applyFont="1" applyBorder="1" applyAlignment="1">
      <alignment horizontal="center" vertical="center"/>
    </xf>
    <xf numFmtId="20" fontId="3" fillId="0" borderId="21" xfId="0" applyNumberFormat="1" applyFont="1" applyBorder="1" applyAlignment="1">
      <alignment horizontal="center" vertical="center" shrinkToFit="1"/>
    </xf>
    <xf numFmtId="20" fontId="3" fillId="0" borderId="20" xfId="0" applyNumberFormat="1" applyFont="1" applyBorder="1" applyAlignment="1">
      <alignment horizontal="center" vertical="center" shrinkToFit="1"/>
    </xf>
    <xf numFmtId="20" fontId="3" fillId="0" borderId="33" xfId="0" applyNumberFormat="1" applyFont="1" applyBorder="1" applyAlignment="1">
      <alignment horizontal="center" vertical="center" shrinkToFit="1"/>
    </xf>
    <xf numFmtId="0" fontId="3" fillId="0" borderId="33" xfId="0" applyFont="1" applyBorder="1" applyAlignment="1">
      <alignment horizontal="right" vertical="center" shrinkToFit="1"/>
    </xf>
    <xf numFmtId="0" fontId="3" fillId="0" borderId="23" xfId="0" applyFont="1" applyBorder="1" applyAlignment="1">
      <alignment horizontal="center" vertical="center"/>
    </xf>
    <xf numFmtId="20" fontId="3" fillId="0" borderId="8" xfId="0" applyNumberFormat="1" applyFont="1" applyBorder="1" applyAlignment="1">
      <alignment horizontal="center" vertical="center" shrinkToFit="1"/>
    </xf>
    <xf numFmtId="0" fontId="3" fillId="0" borderId="14" xfId="0" applyFont="1" applyBorder="1" applyAlignment="1">
      <alignment vertical="center" shrinkToFit="1"/>
    </xf>
    <xf numFmtId="0" fontId="3" fillId="0" borderId="7" xfId="0" applyFont="1" applyBorder="1" applyAlignment="1">
      <alignment horizontal="center" vertical="center"/>
    </xf>
    <xf numFmtId="20" fontId="3" fillId="0" borderId="0" xfId="0" applyNumberFormat="1" applyFont="1" applyAlignment="1">
      <alignment horizontal="right" vertical="center" shrinkToFit="1"/>
    </xf>
    <xf numFmtId="0" fontId="3" fillId="0" borderId="14" xfId="0" applyFont="1" applyBorder="1" applyAlignment="1">
      <alignment horizontal="right" vertical="center" shrinkToFit="1"/>
    </xf>
    <xf numFmtId="0" fontId="3" fillId="0" borderId="14" xfId="0" applyFont="1" applyBorder="1" applyAlignment="1">
      <alignment horizontal="left" vertical="top"/>
    </xf>
    <xf numFmtId="20" fontId="3" fillId="0" borderId="24" xfId="0" applyNumberFormat="1" applyFont="1" applyBorder="1" applyAlignment="1">
      <alignment horizontal="center" vertical="center" shrinkToFit="1"/>
    </xf>
    <xf numFmtId="20" fontId="3" fillId="0" borderId="22" xfId="0" applyNumberFormat="1" applyFont="1" applyBorder="1" applyAlignment="1">
      <alignment horizontal="center" vertical="center" shrinkToFit="1"/>
    </xf>
    <xf numFmtId="0" fontId="3" fillId="0" borderId="37"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vertical="top" wrapText="1"/>
    </xf>
    <xf numFmtId="0" fontId="3" fillId="0" borderId="19" xfId="0" applyFont="1" applyBorder="1" applyAlignment="1">
      <alignment horizontal="center" vertical="center" shrinkToFit="1"/>
    </xf>
    <xf numFmtId="0" fontId="3" fillId="0" borderId="14" xfId="0" applyFont="1" applyBorder="1"/>
    <xf numFmtId="0" fontId="3" fillId="0" borderId="0" xfId="0" applyFont="1" applyAlignment="1">
      <alignment horizontal="left" vertical="top" shrinkToFit="1"/>
    </xf>
    <xf numFmtId="0" fontId="3" fillId="3" borderId="5" xfId="0" applyFont="1" applyFill="1" applyBorder="1" applyAlignment="1">
      <alignment horizontal="left" vertical="top" wrapText="1"/>
    </xf>
    <xf numFmtId="0" fontId="3" fillId="0" borderId="35" xfId="0" applyFont="1" applyBorder="1" applyAlignment="1">
      <alignment horizontal="center" vertical="center" shrinkToFit="1"/>
    </xf>
    <xf numFmtId="20" fontId="3" fillId="0" borderId="28" xfId="0" applyNumberFormat="1" applyFont="1" applyBorder="1" applyAlignment="1">
      <alignment horizontal="center" vertical="center" shrinkToFit="1"/>
    </xf>
    <xf numFmtId="20" fontId="3" fillId="0" borderId="32" xfId="0" applyNumberFormat="1" applyFont="1" applyBorder="1" applyAlignment="1">
      <alignment horizontal="center" vertical="center" shrinkToFit="1"/>
    </xf>
    <xf numFmtId="0" fontId="3" fillId="0" borderId="28" xfId="0" applyFont="1" applyBorder="1" applyAlignment="1">
      <alignment horizontal="right" vertical="center" shrinkToFit="1"/>
    </xf>
    <xf numFmtId="0" fontId="3" fillId="0" borderId="14" xfId="0" applyFont="1" applyBorder="1" applyAlignment="1">
      <alignment horizontal="left" vertical="center" shrinkToFit="1"/>
    </xf>
    <xf numFmtId="20" fontId="3" fillId="0" borderId="19" xfId="0" applyNumberFormat="1" applyFont="1" applyBorder="1" applyAlignment="1">
      <alignment horizontal="center" vertical="center" shrinkToFit="1"/>
    </xf>
    <xf numFmtId="0" fontId="3" fillId="0" borderId="28" xfId="0" applyFont="1" applyBorder="1"/>
    <xf numFmtId="0" fontId="3" fillId="0" borderId="14" xfId="0" applyFont="1" applyBorder="1" applyAlignment="1">
      <alignment vertical="center"/>
    </xf>
    <xf numFmtId="0" fontId="3" fillId="0" borderId="23" xfId="0" applyFont="1" applyBorder="1" applyAlignment="1">
      <alignment vertical="top" wrapText="1"/>
    </xf>
    <xf numFmtId="0" fontId="3" fillId="0" borderId="7" xfId="0" applyFont="1" applyBorder="1" applyAlignment="1">
      <alignment horizontal="center" vertical="center" shrinkToFit="1"/>
    </xf>
    <xf numFmtId="0" fontId="3" fillId="3" borderId="13" xfId="0" applyFont="1" applyFill="1" applyBorder="1" applyAlignment="1">
      <alignment horizontal="left" vertical="top" wrapText="1"/>
    </xf>
    <xf numFmtId="0" fontId="3" fillId="0" borderId="0" xfId="2" applyFont="1" applyAlignment="1">
      <alignment vertical="center"/>
    </xf>
    <xf numFmtId="0" fontId="3" fillId="0" borderId="2" xfId="2" applyFont="1" applyBorder="1" applyAlignment="1">
      <alignment vertical="center"/>
    </xf>
    <xf numFmtId="0" fontId="3" fillId="0" borderId="0" xfId="2" applyFont="1" applyAlignment="1">
      <alignment horizontal="center" vertical="center" shrinkToFit="1"/>
    </xf>
    <xf numFmtId="0" fontId="3" fillId="0" borderId="14" xfId="2" applyFont="1" applyBorder="1" applyAlignment="1">
      <alignment horizontal="center" vertical="center"/>
    </xf>
    <xf numFmtId="0" fontId="11" fillId="0" borderId="14" xfId="2" applyFont="1" applyBorder="1" applyAlignment="1">
      <alignment vertical="center"/>
    </xf>
    <xf numFmtId="0" fontId="3" fillId="0" borderId="14" xfId="2" applyFont="1" applyBorder="1" applyAlignment="1">
      <alignment horizontal="center" vertical="center" shrinkToFit="1"/>
    </xf>
    <xf numFmtId="0" fontId="3" fillId="0" borderId="0" xfId="2" applyFont="1"/>
    <xf numFmtId="14" fontId="4" fillId="0" borderId="0" xfId="2" applyNumberFormat="1" applyFont="1" applyAlignment="1">
      <alignment horizontal="right" vertical="top"/>
    </xf>
    <xf numFmtId="20" fontId="3" fillId="0" borderId="26" xfId="2" applyNumberFormat="1" applyFont="1" applyBorder="1" applyAlignment="1">
      <alignment horizontal="center" vertical="center" shrinkToFit="1"/>
    </xf>
    <xf numFmtId="20" fontId="3" fillId="0" borderId="23" xfId="2" applyNumberFormat="1" applyFont="1" applyBorder="1" applyAlignment="1">
      <alignment horizontal="center" vertical="center" shrinkToFit="1"/>
    </xf>
    <xf numFmtId="0" fontId="3" fillId="0" borderId="28" xfId="2" applyFont="1" applyBorder="1" applyAlignment="1">
      <alignment horizontal="center" vertical="center" shrinkToFit="1"/>
    </xf>
    <xf numFmtId="20" fontId="3" fillId="0" borderId="28" xfId="2" applyNumberFormat="1" applyFont="1" applyBorder="1" applyAlignment="1">
      <alignment horizontal="center" vertical="center" shrinkToFit="1"/>
    </xf>
    <xf numFmtId="0" fontId="3" fillId="0" borderId="23" xfId="2" applyFont="1" applyBorder="1" applyAlignment="1">
      <alignment horizontal="center" vertical="center"/>
    </xf>
    <xf numFmtId="0" fontId="3" fillId="0" borderId="24" xfId="2" applyFont="1" applyBorder="1" applyAlignment="1">
      <alignment horizontal="center" vertical="center"/>
    </xf>
    <xf numFmtId="0" fontId="3" fillId="0" borderId="24" xfId="2" applyFont="1" applyBorder="1" applyAlignment="1">
      <alignment vertical="center"/>
    </xf>
    <xf numFmtId="0" fontId="3" fillId="0" borderId="18" xfId="2" applyFont="1" applyBorder="1" applyAlignment="1">
      <alignment horizontal="center" vertical="center"/>
    </xf>
    <xf numFmtId="0" fontId="3" fillId="0" borderId="7" xfId="2" applyFont="1" applyBorder="1" applyAlignment="1">
      <alignment vertical="center"/>
    </xf>
    <xf numFmtId="0" fontId="3" fillId="0" borderId="0" xfId="2" applyFont="1" applyAlignment="1">
      <alignment vertical="center" shrinkToFit="1"/>
    </xf>
    <xf numFmtId="20" fontId="3" fillId="0" borderId="29" xfId="2" applyNumberFormat="1" applyFont="1" applyBorder="1" applyAlignment="1">
      <alignment horizontal="center" vertical="center" shrinkToFit="1"/>
    </xf>
    <xf numFmtId="20" fontId="3" fillId="0" borderId="0" xfId="2" applyNumberFormat="1" applyFont="1" applyAlignment="1">
      <alignment horizontal="center" vertical="center" shrinkToFit="1"/>
    </xf>
    <xf numFmtId="0" fontId="3" fillId="0" borderId="38" xfId="2" applyFont="1" applyBorder="1" applyAlignment="1">
      <alignment vertical="top"/>
    </xf>
    <xf numFmtId="0" fontId="3" fillId="0" borderId="9" xfId="2" applyFont="1" applyBorder="1" applyAlignment="1">
      <alignment horizontal="center" vertical="center"/>
    </xf>
    <xf numFmtId="0" fontId="3" fillId="0" borderId="10" xfId="2" applyFont="1" applyBorder="1" applyAlignment="1">
      <alignment horizontal="center" vertical="center" shrinkToFit="1"/>
    </xf>
    <xf numFmtId="20" fontId="3" fillId="0" borderId="36" xfId="2" applyNumberFormat="1" applyFont="1" applyBorder="1" applyAlignment="1">
      <alignment horizontal="center" vertical="center" shrinkToFit="1"/>
    </xf>
    <xf numFmtId="20" fontId="3" fillId="0" borderId="10" xfId="2" applyNumberFormat="1" applyFont="1" applyBorder="1" applyAlignment="1">
      <alignment horizontal="center" vertical="center" shrinkToFit="1"/>
    </xf>
    <xf numFmtId="0" fontId="3" fillId="0" borderId="31" xfId="2" applyFont="1" applyBorder="1" applyAlignment="1">
      <alignment vertical="top" wrapText="1"/>
    </xf>
    <xf numFmtId="0" fontId="3" fillId="0" borderId="27" xfId="2" applyFont="1" applyBorder="1" applyAlignment="1">
      <alignment horizontal="left" vertical="center" wrapText="1"/>
    </xf>
    <xf numFmtId="0" fontId="3" fillId="0" borderId="7" xfId="2" applyFont="1" applyBorder="1" applyAlignment="1">
      <alignment horizontal="center" vertical="center"/>
    </xf>
    <xf numFmtId="0" fontId="3" fillId="0" borderId="33" xfId="2" applyFont="1" applyBorder="1" applyAlignment="1">
      <alignment horizontal="center" vertical="center" shrinkToFit="1"/>
    </xf>
    <xf numFmtId="0" fontId="3" fillId="0" borderId="1" xfId="2" applyFont="1" applyBorder="1" applyAlignment="1">
      <alignment horizontal="center" vertical="center" shrinkToFit="1"/>
    </xf>
    <xf numFmtId="0" fontId="3" fillId="0" borderId="24" xfId="2" applyFont="1" applyBorder="1" applyAlignment="1">
      <alignment horizontal="center" vertical="center" shrinkToFit="1"/>
    </xf>
    <xf numFmtId="20" fontId="3" fillId="0" borderId="33" xfId="2" applyNumberFormat="1" applyFont="1" applyBorder="1" applyAlignment="1">
      <alignment horizontal="center" vertical="center" shrinkToFit="1"/>
    </xf>
    <xf numFmtId="0" fontId="3" fillId="0" borderId="13" xfId="2" applyFont="1" applyBorder="1" applyAlignment="1">
      <alignment horizontal="left" vertical="top" wrapText="1"/>
    </xf>
    <xf numFmtId="0" fontId="3" fillId="0" borderId="33" xfId="2" applyFont="1" applyBorder="1" applyAlignment="1">
      <alignment horizontal="right" vertical="center" shrinkToFit="1"/>
    </xf>
    <xf numFmtId="0" fontId="3" fillId="0" borderId="0" xfId="2" applyFont="1" applyAlignment="1">
      <alignment horizontal="left" vertical="center" shrinkToFit="1"/>
    </xf>
    <xf numFmtId="20" fontId="3" fillId="0" borderId="14" xfId="2" applyNumberFormat="1" applyFont="1" applyBorder="1" applyAlignment="1">
      <alignment horizontal="center" vertical="center" shrinkToFit="1"/>
    </xf>
    <xf numFmtId="20" fontId="3" fillId="0" borderId="32" xfId="2" applyNumberFormat="1" applyFont="1" applyBorder="1" applyAlignment="1">
      <alignment horizontal="center" vertical="center" shrinkToFit="1"/>
    </xf>
    <xf numFmtId="20" fontId="3" fillId="0" borderId="1" xfId="2" applyNumberFormat="1" applyFont="1" applyBorder="1" applyAlignment="1">
      <alignment horizontal="center" vertical="center" shrinkToFit="1"/>
    </xf>
    <xf numFmtId="0" fontId="3" fillId="0" borderId="28" xfId="2" applyFont="1" applyBorder="1" applyAlignment="1">
      <alignment horizontal="right" vertical="center" shrinkToFit="1"/>
    </xf>
    <xf numFmtId="0" fontId="3" fillId="0" borderId="14" xfId="2" applyFont="1" applyBorder="1" applyAlignment="1">
      <alignment horizontal="left" vertical="center" shrinkToFit="1"/>
    </xf>
    <xf numFmtId="0" fontId="3" fillId="0" borderId="21" xfId="2" applyFont="1" applyBorder="1" applyAlignment="1">
      <alignment horizontal="left" vertical="center" shrinkToFit="1"/>
    </xf>
    <xf numFmtId="0" fontId="3" fillId="0" borderId="25" xfId="2" applyFont="1" applyBorder="1" applyAlignment="1">
      <alignment vertical="center" wrapText="1"/>
    </xf>
    <xf numFmtId="0" fontId="3" fillId="0" borderId="20" xfId="2" applyFont="1" applyBorder="1" applyAlignment="1">
      <alignment horizontal="left" vertical="center" shrinkToFit="1"/>
    </xf>
    <xf numFmtId="0" fontId="13" fillId="0" borderId="27" xfId="2" applyFont="1" applyBorder="1" applyAlignment="1">
      <alignment vertical="top" wrapText="1"/>
    </xf>
    <xf numFmtId="20" fontId="3" fillId="0" borderId="33" xfId="2" applyNumberFormat="1" applyFont="1" applyBorder="1" applyAlignment="1">
      <alignment horizontal="right" vertical="center" shrinkToFit="1"/>
    </xf>
    <xf numFmtId="0" fontId="3" fillId="0" borderId="19" xfId="2" applyFont="1" applyBorder="1" applyAlignment="1">
      <alignment horizontal="left" vertical="center"/>
    </xf>
    <xf numFmtId="0" fontId="3" fillId="0" borderId="20" xfId="2" applyFont="1" applyBorder="1" applyAlignment="1">
      <alignment horizontal="left" vertical="center"/>
    </xf>
    <xf numFmtId="0" fontId="3" fillId="0" borderId="21" xfId="2" applyFont="1" applyBorder="1" applyAlignment="1">
      <alignment horizontal="left" vertical="center"/>
    </xf>
    <xf numFmtId="0" fontId="3" fillId="0" borderId="11" xfId="2" applyFont="1" applyBorder="1" applyAlignment="1">
      <alignment horizontal="center" vertical="top"/>
    </xf>
    <xf numFmtId="0" fontId="3" fillId="0" borderId="15" xfId="2" applyFont="1" applyBorder="1" applyAlignment="1">
      <alignment horizontal="center" vertical="top"/>
    </xf>
    <xf numFmtId="0" fontId="3" fillId="0" borderId="13" xfId="2" applyFont="1" applyBorder="1" applyAlignment="1">
      <alignment horizontal="left" vertical="top" shrinkToFit="1"/>
    </xf>
    <xf numFmtId="0" fontId="3" fillId="0" borderId="7" xfId="2" applyFont="1" applyBorder="1" applyAlignment="1">
      <alignment horizontal="right" vertical="center"/>
    </xf>
    <xf numFmtId="0" fontId="3" fillId="0" borderId="13" xfId="2" applyFont="1" applyBorder="1" applyAlignment="1">
      <alignment vertical="top"/>
    </xf>
    <xf numFmtId="176" fontId="3" fillId="0" borderId="7" xfId="2" applyNumberFormat="1" applyFont="1" applyBorder="1" applyAlignment="1">
      <alignment horizontal="right" vertical="center"/>
    </xf>
    <xf numFmtId="0" fontId="3" fillId="0" borderId="13" xfId="2" applyFont="1" applyBorder="1" applyAlignment="1">
      <alignment vertical="top" wrapText="1" shrinkToFit="1"/>
    </xf>
    <xf numFmtId="0" fontId="3" fillId="0" borderId="13" xfId="2" applyFont="1" applyBorder="1" applyAlignment="1">
      <alignment vertical="center"/>
    </xf>
    <xf numFmtId="0" fontId="3" fillId="0" borderId="28" xfId="2" applyFont="1" applyBorder="1" applyAlignment="1">
      <alignment vertical="center" shrinkToFit="1"/>
    </xf>
    <xf numFmtId="0" fontId="3" fillId="0" borderId="14" xfId="2" applyFont="1" applyBorder="1" applyAlignment="1">
      <alignment vertical="center" shrinkToFit="1"/>
    </xf>
    <xf numFmtId="20" fontId="3" fillId="0" borderId="32" xfId="2" applyNumberFormat="1" applyFont="1" applyBorder="1" applyAlignment="1">
      <alignment horizontal="right" vertical="center" shrinkToFit="1"/>
    </xf>
    <xf numFmtId="0" fontId="3" fillId="0" borderId="13" xfId="2" applyFont="1" applyBorder="1" applyAlignment="1">
      <alignment vertical="center" shrinkToFit="1"/>
    </xf>
    <xf numFmtId="0" fontId="3" fillId="0" borderId="11" xfId="2" applyFont="1" applyBorder="1" applyAlignment="1">
      <alignment vertical="top"/>
    </xf>
    <xf numFmtId="0" fontId="3" fillId="0" borderId="15" xfId="2" applyFont="1" applyBorder="1" applyAlignment="1">
      <alignment vertical="top"/>
    </xf>
    <xf numFmtId="20" fontId="3" fillId="0" borderId="19" xfId="2" applyNumberFormat="1" applyFont="1" applyBorder="1" applyAlignment="1">
      <alignment horizontal="center" vertical="center" shrinkToFit="1"/>
    </xf>
    <xf numFmtId="0" fontId="3" fillId="0" borderId="0" xfId="2" applyFont="1" applyAlignment="1">
      <alignment horizontal="right" vertical="center" shrinkToFit="1"/>
    </xf>
    <xf numFmtId="0" fontId="3" fillId="0" borderId="28" xfId="2" applyFont="1" applyBorder="1"/>
    <xf numFmtId="0" fontId="3" fillId="0" borderId="14" xfId="2" applyFont="1" applyBorder="1"/>
    <xf numFmtId="20" fontId="3" fillId="0" borderId="0" xfId="2" applyNumberFormat="1" applyFont="1" applyAlignment="1">
      <alignment horizontal="right" vertical="center" shrinkToFit="1"/>
    </xf>
    <xf numFmtId="20" fontId="3" fillId="0" borderId="0" xfId="2" applyNumberFormat="1" applyFont="1" applyAlignment="1">
      <alignment horizontal="left" vertical="center" shrinkToFit="1"/>
    </xf>
    <xf numFmtId="20" fontId="3" fillId="0" borderId="24" xfId="2" applyNumberFormat="1" applyFont="1" applyBorder="1" applyAlignment="1">
      <alignment horizontal="center" vertical="center" shrinkToFit="1"/>
    </xf>
    <xf numFmtId="0" fontId="3" fillId="0" borderId="13" xfId="2" applyFont="1" applyBorder="1" applyAlignment="1">
      <alignment vertical="top" shrinkToFit="1"/>
    </xf>
    <xf numFmtId="0" fontId="3" fillId="0" borderId="16" xfId="2" applyFont="1" applyBorder="1" applyAlignment="1">
      <alignment vertical="center"/>
    </xf>
    <xf numFmtId="0" fontId="3" fillId="0" borderId="2" xfId="2" applyFont="1" applyBorder="1" applyAlignment="1">
      <alignment vertical="center" shrinkToFit="1"/>
    </xf>
    <xf numFmtId="0" fontId="3" fillId="0" borderId="14" xfId="2" applyFont="1" applyBorder="1" applyAlignment="1">
      <alignment vertical="center"/>
    </xf>
    <xf numFmtId="0" fontId="3" fillId="0" borderId="17" xfId="2" applyFont="1" applyBorder="1" applyAlignment="1">
      <alignment vertical="top" shrinkToFit="1"/>
    </xf>
    <xf numFmtId="0" fontId="3" fillId="0" borderId="0" xfId="2" applyFont="1" applyAlignment="1">
      <alignment horizontal="center" vertical="top" shrinkToFit="1"/>
    </xf>
    <xf numFmtId="0" fontId="3" fillId="0" borderId="0" xfId="2" applyFont="1" applyAlignment="1">
      <alignment horizontal="left" vertical="top" shrinkToFit="1"/>
    </xf>
    <xf numFmtId="0" fontId="3" fillId="0" borderId="0" xfId="2" applyFont="1" applyAlignment="1">
      <alignment horizontal="center"/>
    </xf>
    <xf numFmtId="0" fontId="3" fillId="0" borderId="0" xfId="2" applyFont="1" applyAlignment="1">
      <alignment vertical="top"/>
    </xf>
    <xf numFmtId="0" fontId="3" fillId="0" borderId="0" xfId="2" applyFont="1" applyAlignment="1">
      <alignment vertical="top" shrinkToFit="1"/>
    </xf>
    <xf numFmtId="0" fontId="3" fillId="0" borderId="0" xfId="2" applyFont="1" applyAlignment="1">
      <alignment horizontal="center" vertical="center"/>
    </xf>
    <xf numFmtId="0" fontId="3" fillId="0" borderId="33" xfId="2" applyFont="1" applyBorder="1"/>
    <xf numFmtId="0" fontId="3" fillId="0" borderId="33" xfId="2" applyFont="1" applyBorder="1" applyAlignment="1">
      <alignment horizontal="left" vertical="top" shrinkToFit="1"/>
    </xf>
    <xf numFmtId="0" fontId="5" fillId="0" borderId="14" xfId="2" applyFont="1" applyBorder="1" applyAlignment="1">
      <alignment vertical="center"/>
    </xf>
    <xf numFmtId="20" fontId="3" fillId="0" borderId="27" xfId="2" applyNumberFormat="1" applyFont="1" applyBorder="1" applyAlignment="1">
      <alignment vertical="center" wrapText="1" shrinkToFit="1"/>
    </xf>
    <xf numFmtId="0" fontId="3" fillId="0" borderId="7" xfId="2" applyFont="1" applyBorder="1" applyAlignment="1">
      <alignment horizontal="center" vertical="center" wrapText="1" shrinkToFit="1"/>
    </xf>
    <xf numFmtId="20" fontId="3" fillId="0" borderId="26" xfId="2" applyNumberFormat="1" applyFont="1" applyBorder="1" applyAlignment="1">
      <alignment vertical="center" wrapText="1" shrinkToFit="1"/>
    </xf>
    <xf numFmtId="0" fontId="3" fillId="0" borderId="21" xfId="2" applyFont="1" applyBorder="1" applyAlignment="1">
      <alignment horizontal="center" vertical="center" shrinkToFit="1"/>
    </xf>
    <xf numFmtId="20" fontId="3" fillId="0" borderId="20" xfId="2" applyNumberFormat="1" applyFont="1" applyBorder="1" applyAlignment="1">
      <alignment horizontal="center" vertical="center" shrinkToFit="1"/>
    </xf>
    <xf numFmtId="0" fontId="3" fillId="0" borderId="19" xfId="2" applyFont="1" applyBorder="1"/>
    <xf numFmtId="0" fontId="3" fillId="0" borderId="1" xfId="2" applyFont="1" applyBorder="1"/>
    <xf numFmtId="0" fontId="3" fillId="0" borderId="32" xfId="2" applyFont="1" applyBorder="1"/>
    <xf numFmtId="0" fontId="3" fillId="2" borderId="0" xfId="2" applyFont="1" applyFill="1" applyAlignment="1">
      <alignment vertical="center" shrinkToFit="1"/>
    </xf>
    <xf numFmtId="0" fontId="3" fillId="2" borderId="7" xfId="2" applyFont="1" applyFill="1" applyBorder="1" applyAlignment="1">
      <alignment vertical="center"/>
    </xf>
    <xf numFmtId="0" fontId="3" fillId="0" borderId="14" xfId="2" applyFont="1" applyBorder="1" applyAlignment="1">
      <alignment horizontal="right" vertical="center" shrinkToFit="1"/>
    </xf>
    <xf numFmtId="0" fontId="3" fillId="2" borderId="0" xfId="2" applyFont="1" applyFill="1" applyAlignment="1">
      <alignment horizontal="center" vertical="center" shrinkToFit="1"/>
    </xf>
    <xf numFmtId="0" fontId="3" fillId="2" borderId="7" xfId="2" applyFont="1" applyFill="1" applyBorder="1" applyAlignment="1">
      <alignment horizontal="center" vertical="center"/>
    </xf>
    <xf numFmtId="20" fontId="3" fillId="0" borderId="1" xfId="2" applyNumberFormat="1" applyFont="1" applyBorder="1" applyAlignment="1">
      <alignment horizontal="right" vertical="center" shrinkToFit="1"/>
    </xf>
    <xf numFmtId="176" fontId="3" fillId="2" borderId="7" xfId="2" applyNumberFormat="1" applyFont="1" applyFill="1" applyBorder="1" applyAlignment="1">
      <alignment horizontal="right" vertical="center"/>
    </xf>
    <xf numFmtId="0" fontId="3" fillId="2" borderId="7" xfId="2" applyFont="1" applyFill="1" applyBorder="1" applyAlignment="1">
      <alignment horizontal="right" vertical="center"/>
    </xf>
    <xf numFmtId="20" fontId="3" fillId="0" borderId="21" xfId="2" applyNumberFormat="1" applyFont="1" applyBorder="1" applyAlignment="1">
      <alignment horizontal="center" vertical="center" shrinkToFit="1"/>
    </xf>
    <xf numFmtId="0" fontId="3" fillId="0" borderId="19" xfId="2" applyFont="1" applyBorder="1" applyAlignment="1">
      <alignment horizontal="center" vertical="center" shrinkToFit="1"/>
    </xf>
    <xf numFmtId="0" fontId="3" fillId="0" borderId="33" xfId="2" applyFont="1" applyBorder="1" applyAlignment="1">
      <alignment vertical="center"/>
    </xf>
    <xf numFmtId="0" fontId="3" fillId="0" borderId="37" xfId="2" applyFont="1" applyBorder="1" applyAlignment="1">
      <alignment horizontal="center" vertical="center"/>
    </xf>
    <xf numFmtId="20" fontId="3" fillId="0" borderId="22" xfId="2" applyNumberFormat="1" applyFont="1" applyBorder="1" applyAlignment="1">
      <alignment horizontal="center" vertical="center" shrinkToFit="1"/>
    </xf>
    <xf numFmtId="20" fontId="3" fillId="0" borderId="8" xfId="2" applyNumberFormat="1" applyFont="1" applyBorder="1" applyAlignment="1">
      <alignment horizontal="center" vertical="center" shrinkToFit="1"/>
    </xf>
    <xf numFmtId="0" fontId="3" fillId="0" borderId="14" xfId="2" applyFont="1" applyBorder="1" applyAlignment="1">
      <alignment horizontal="left" vertical="top"/>
    </xf>
    <xf numFmtId="14" fontId="4" fillId="0" borderId="14" xfId="2" applyNumberFormat="1" applyFont="1" applyBorder="1" applyAlignment="1">
      <alignment horizontal="right" vertical="top" wrapText="1"/>
    </xf>
    <xf numFmtId="0" fontId="3" fillId="0" borderId="27" xfId="2" applyFont="1" applyBorder="1" applyAlignment="1">
      <alignment vertical="center" wrapText="1"/>
    </xf>
    <xf numFmtId="0" fontId="3" fillId="0" borderId="25" xfId="2" applyFont="1" applyBorder="1" applyAlignment="1">
      <alignment horizontal="left" vertical="top" wrapText="1"/>
    </xf>
    <xf numFmtId="0" fontId="3" fillId="0" borderId="26" xfId="2" applyFont="1" applyBorder="1" applyAlignment="1">
      <alignment horizontal="left" vertical="top" wrapText="1"/>
    </xf>
    <xf numFmtId="0" fontId="3" fillId="0" borderId="27" xfId="2" applyFont="1" applyBorder="1" applyAlignment="1">
      <alignment horizontal="left" vertical="top" wrapText="1"/>
    </xf>
    <xf numFmtId="0" fontId="3" fillId="0" borderId="26" xfId="2" applyFont="1" applyBorder="1" applyAlignment="1">
      <alignment horizontal="center" vertical="center" wrapText="1"/>
    </xf>
    <xf numFmtId="0" fontId="3" fillId="0" borderId="27" xfId="2" applyFont="1" applyBorder="1" applyAlignment="1">
      <alignment horizontal="center" vertical="center" wrapText="1"/>
    </xf>
    <xf numFmtId="0" fontId="3" fillId="0" borderId="23" xfId="2" applyFont="1" applyBorder="1" applyAlignment="1">
      <alignment horizontal="left" vertical="center" wrapText="1"/>
    </xf>
    <xf numFmtId="0" fontId="9" fillId="0" borderId="0" xfId="2" applyFont="1" applyAlignment="1">
      <alignment horizontal="center" vertical="center"/>
    </xf>
    <xf numFmtId="0" fontId="3" fillId="0" borderId="25" xfId="2" applyFont="1" applyBorder="1" applyAlignment="1">
      <alignment horizontal="center" vertical="center"/>
    </xf>
    <xf numFmtId="0" fontId="3" fillId="0" borderId="26" xfId="2" applyFont="1" applyBorder="1" applyAlignment="1">
      <alignment horizontal="center" vertical="center"/>
    </xf>
    <xf numFmtId="0" fontId="3" fillId="0" borderId="27" xfId="2" applyFont="1" applyBorder="1" applyAlignment="1">
      <alignment horizontal="center" vertical="center"/>
    </xf>
    <xf numFmtId="0" fontId="3" fillId="0" borderId="26" xfId="2" applyFont="1" applyBorder="1" applyAlignment="1">
      <alignment vertical="top" wrapText="1"/>
    </xf>
    <xf numFmtId="0" fontId="3" fillId="0" borderId="27" xfId="2" applyFont="1" applyBorder="1" applyAlignment="1">
      <alignment vertical="top" wrapText="1"/>
    </xf>
    <xf numFmtId="0" fontId="5" fillId="0" borderId="25" xfId="2" applyFont="1" applyBorder="1" applyAlignment="1">
      <alignment horizontal="left" vertical="top" wrapText="1"/>
    </xf>
    <xf numFmtId="0" fontId="3" fillId="0" borderId="26" xfId="2" applyFont="1" applyBorder="1" applyAlignment="1">
      <alignment horizontal="left" vertical="top"/>
    </xf>
    <xf numFmtId="0" fontId="3" fillId="0" borderId="27" xfId="2" applyFont="1" applyBorder="1" applyAlignment="1">
      <alignment horizontal="left" vertical="top"/>
    </xf>
    <xf numFmtId="0" fontId="3" fillId="0" borderId="23" xfId="2" applyFont="1" applyBorder="1" applyAlignment="1">
      <alignment horizontal="center" vertical="center" wrapText="1"/>
    </xf>
    <xf numFmtId="0" fontId="3" fillId="0" borderId="23" xfId="2" applyFont="1" applyBorder="1" applyAlignment="1">
      <alignment horizontal="center" vertical="center"/>
    </xf>
    <xf numFmtId="20" fontId="3" fillId="0" borderId="0" xfId="2" applyNumberFormat="1" applyFont="1" applyAlignment="1">
      <alignment horizontal="center" vertical="center" shrinkToFit="1"/>
    </xf>
    <xf numFmtId="20" fontId="3" fillId="0" borderId="23" xfId="2" applyNumberFormat="1" applyFont="1" applyBorder="1" applyAlignment="1">
      <alignment horizontal="center" vertical="center" shrinkToFit="1"/>
    </xf>
    <xf numFmtId="20" fontId="3" fillId="0" borderId="24" xfId="2" applyNumberFormat="1" applyFont="1" applyBorder="1" applyAlignment="1">
      <alignment horizontal="center" vertical="center" shrinkToFit="1"/>
    </xf>
    <xf numFmtId="0" fontId="7" fillId="0" borderId="25" xfId="2" applyFont="1" applyBorder="1" applyAlignment="1">
      <alignment horizontal="center" vertical="center" shrinkToFit="1"/>
    </xf>
    <xf numFmtId="0" fontId="7" fillId="0" borderId="26" xfId="2" applyFont="1" applyBorder="1" applyAlignment="1">
      <alignment horizontal="center" vertical="center" shrinkToFit="1"/>
    </xf>
    <xf numFmtId="0" fontId="7" fillId="0" borderId="27" xfId="2" applyFont="1" applyBorder="1" applyAlignment="1">
      <alignment horizontal="center" vertical="center" shrinkToFit="1"/>
    </xf>
    <xf numFmtId="0" fontId="3" fillId="0" borderId="23" xfId="2" applyFont="1" applyBorder="1" applyAlignment="1">
      <alignment horizontal="left" vertical="top" wrapText="1" shrinkToFit="1"/>
    </xf>
    <xf numFmtId="20" fontId="3" fillId="0" borderId="23" xfId="2" applyNumberFormat="1" applyFont="1" applyBorder="1" applyAlignment="1">
      <alignment horizontal="center" vertical="center" wrapText="1" shrinkToFit="1"/>
    </xf>
    <xf numFmtId="20" fontId="3" fillId="0" borderId="32" xfId="2" applyNumberFormat="1" applyFont="1" applyBorder="1" applyAlignment="1">
      <alignment horizontal="center" vertical="center" wrapText="1" shrinkToFit="1"/>
    </xf>
    <xf numFmtId="20" fontId="3" fillId="0" borderId="33" xfId="2" applyNumberFormat="1" applyFont="1" applyBorder="1" applyAlignment="1">
      <alignment horizontal="center" vertical="center" wrapText="1" shrinkToFit="1"/>
    </xf>
    <xf numFmtId="0" fontId="3" fillId="0" borderId="25" xfId="2" applyFont="1" applyBorder="1" applyAlignment="1">
      <alignment horizontal="left" vertical="top"/>
    </xf>
    <xf numFmtId="0" fontId="3" fillId="0" borderId="11" xfId="2" applyFont="1" applyBorder="1" applyAlignment="1">
      <alignment horizontal="left" vertical="top" wrapText="1"/>
    </xf>
    <xf numFmtId="0" fontId="3" fillId="0" borderId="13" xfId="2" applyFont="1" applyBorder="1" applyAlignment="1">
      <alignment horizontal="left" vertical="top" wrapText="1"/>
    </xf>
    <xf numFmtId="0" fontId="3" fillId="0" borderId="13" xfId="2" applyFont="1" applyBorder="1" applyAlignment="1">
      <alignment horizontal="left" vertical="top"/>
    </xf>
    <xf numFmtId="20" fontId="3" fillId="0" borderId="25" xfId="2" applyNumberFormat="1" applyFont="1" applyBorder="1" applyAlignment="1">
      <alignment horizontal="center" vertical="center" wrapText="1" shrinkToFit="1"/>
    </xf>
    <xf numFmtId="20" fontId="3" fillId="0" borderId="26" xfId="2" applyNumberFormat="1" applyFont="1" applyBorder="1" applyAlignment="1">
      <alignment horizontal="center" vertical="center" wrapText="1" shrinkToFit="1"/>
    </xf>
    <xf numFmtId="20" fontId="3" fillId="0" borderId="27" xfId="2" applyNumberFormat="1" applyFont="1" applyBorder="1" applyAlignment="1">
      <alignment horizontal="center" vertical="center" wrapText="1" shrinkToFit="1"/>
    </xf>
    <xf numFmtId="20" fontId="3" fillId="0" borderId="24" xfId="2" applyNumberFormat="1" applyFont="1" applyBorder="1" applyAlignment="1">
      <alignment horizontal="left" vertical="center" wrapText="1" shrinkToFit="1"/>
    </xf>
    <xf numFmtId="0" fontId="3" fillId="0" borderId="25" xfId="2" applyFont="1" applyBorder="1" applyAlignment="1">
      <alignment vertical="top" wrapText="1"/>
    </xf>
    <xf numFmtId="0" fontId="3" fillId="0" borderId="25" xfId="2" applyFont="1" applyBorder="1" applyAlignment="1">
      <alignment horizontal="left" vertical="center" wrapText="1"/>
    </xf>
    <xf numFmtId="0" fontId="3" fillId="0" borderId="26" xfId="2" applyFont="1" applyBorder="1" applyAlignment="1">
      <alignment horizontal="left" vertical="center" wrapText="1"/>
    </xf>
    <xf numFmtId="0" fontId="3" fillId="0" borderId="27" xfId="2" applyFont="1" applyBorder="1" applyAlignment="1">
      <alignment horizontal="left" vertical="center" wrapText="1"/>
    </xf>
    <xf numFmtId="0" fontId="6" fillId="0" borderId="25" xfId="2" applyBorder="1" applyAlignment="1">
      <alignment horizontal="center" vertical="center" wrapText="1"/>
    </xf>
    <xf numFmtId="0" fontId="6" fillId="0" borderId="26" xfId="2" applyBorder="1" applyAlignment="1">
      <alignment horizontal="center" vertical="center" wrapText="1"/>
    </xf>
    <xf numFmtId="0" fontId="6" fillId="0" borderId="27" xfId="2" applyBorder="1" applyAlignment="1">
      <alignment horizontal="center" vertical="center" wrapText="1"/>
    </xf>
    <xf numFmtId="20" fontId="3" fillId="0" borderId="28" xfId="2" applyNumberFormat="1" applyFont="1" applyBorder="1" applyAlignment="1">
      <alignment horizontal="center" vertical="center" wrapText="1" shrinkToFit="1"/>
    </xf>
    <xf numFmtId="0" fontId="6" fillId="0" borderId="25" xfId="2" applyBorder="1" applyAlignment="1">
      <alignment horizontal="left" vertical="center"/>
    </xf>
    <xf numFmtId="0" fontId="6" fillId="0" borderId="26" xfId="2" applyBorder="1" applyAlignment="1">
      <alignment horizontal="left" vertical="center"/>
    </xf>
    <xf numFmtId="0" fontId="6" fillId="0" borderId="27" xfId="2" applyBorder="1" applyAlignment="1">
      <alignment horizontal="left" vertical="center"/>
    </xf>
    <xf numFmtId="0" fontId="3" fillId="0" borderId="25" xfId="2" applyFont="1" applyBorder="1" applyAlignment="1">
      <alignment horizontal="center" vertical="center" wrapText="1"/>
    </xf>
    <xf numFmtId="20" fontId="3" fillId="0" borderId="28" xfId="2" applyNumberFormat="1" applyFont="1" applyBorder="1" applyAlignment="1">
      <alignment horizontal="left" vertical="center" wrapText="1" shrinkToFit="1"/>
    </xf>
    <xf numFmtId="0" fontId="3" fillId="0" borderId="23" xfId="2" applyFont="1" applyBorder="1" applyAlignment="1">
      <alignment horizontal="left" vertical="top" wrapText="1"/>
    </xf>
    <xf numFmtId="0" fontId="6" fillId="0" borderId="23" xfId="2" applyBorder="1"/>
    <xf numFmtId="20" fontId="3" fillId="0" borderId="25" xfId="2" applyNumberFormat="1" applyFont="1" applyBorder="1" applyAlignment="1">
      <alignment horizontal="left" vertical="top" wrapText="1" shrinkToFit="1"/>
    </xf>
    <xf numFmtId="20" fontId="3" fillId="0" borderId="26" xfId="2" applyNumberFormat="1" applyFont="1" applyBorder="1" applyAlignment="1">
      <alignment horizontal="left" vertical="top" wrapText="1" shrinkToFit="1"/>
    </xf>
    <xf numFmtId="20" fontId="3" fillId="0" borderId="27" xfId="2" applyNumberFormat="1" applyFont="1" applyBorder="1" applyAlignment="1">
      <alignment horizontal="left" vertical="top" wrapText="1" shrinkToFit="1"/>
    </xf>
    <xf numFmtId="0" fontId="6" fillId="0" borderId="25" xfId="2" applyBorder="1" applyAlignment="1">
      <alignment horizontal="left" vertical="center" wrapText="1"/>
    </xf>
    <xf numFmtId="0" fontId="6" fillId="0" borderId="26" xfId="2" applyBorder="1" applyAlignment="1">
      <alignment horizontal="left" vertical="center" wrapText="1"/>
    </xf>
    <xf numFmtId="0" fontId="6" fillId="0" borderId="27" xfId="2" applyBorder="1" applyAlignment="1">
      <alignment horizontal="left" vertical="center" wrapText="1"/>
    </xf>
    <xf numFmtId="20" fontId="3" fillId="0" borderId="24" xfId="2" applyNumberFormat="1" applyFont="1" applyBorder="1" applyAlignment="1">
      <alignment horizontal="center" vertical="center" wrapText="1" shrinkToFit="1"/>
    </xf>
    <xf numFmtId="0" fontId="3" fillId="0" borderId="23" xfId="2" applyFont="1" applyBorder="1" applyAlignment="1">
      <alignment vertical="top" wrapText="1"/>
    </xf>
    <xf numFmtId="0" fontId="3" fillId="0" borderId="23" xfId="2" applyFont="1" applyBorder="1" applyAlignment="1">
      <alignment vertical="top"/>
    </xf>
    <xf numFmtId="0" fontId="3" fillId="0" borderId="25" xfId="2" applyFont="1" applyBorder="1" applyAlignment="1">
      <alignment vertical="top"/>
    </xf>
    <xf numFmtId="0" fontId="3" fillId="0" borderId="13" xfId="2" applyFont="1" applyBorder="1" applyAlignment="1">
      <alignment horizontal="left" vertical="top" wrapText="1" shrinkToFit="1"/>
    </xf>
    <xf numFmtId="0" fontId="6" fillId="0" borderId="26" xfId="2" applyBorder="1" applyAlignment="1">
      <alignment horizontal="center" vertical="center"/>
    </xf>
    <xf numFmtId="0" fontId="6" fillId="0" borderId="27" xfId="2" applyBorder="1" applyAlignment="1">
      <alignment horizontal="center" vertical="center"/>
    </xf>
    <xf numFmtId="20" fontId="3" fillId="0" borderId="25" xfId="2" applyNumberFormat="1" applyFont="1" applyBorder="1" applyAlignment="1">
      <alignment horizontal="left" vertical="center" wrapText="1" shrinkToFit="1"/>
    </xf>
    <xf numFmtId="20" fontId="3" fillId="0" borderId="26" xfId="2" applyNumberFormat="1" applyFont="1" applyBorder="1" applyAlignment="1">
      <alignment horizontal="left" vertical="center" wrapText="1" shrinkToFit="1"/>
    </xf>
    <xf numFmtId="20" fontId="3" fillId="0" borderId="27" xfId="2" applyNumberFormat="1" applyFont="1" applyBorder="1" applyAlignment="1">
      <alignment horizontal="left" vertical="center" wrapText="1" shrinkToFit="1"/>
    </xf>
    <xf numFmtId="0" fontId="6" fillId="0" borderId="25" xfId="2" applyBorder="1" applyAlignment="1">
      <alignment horizontal="center" vertical="center"/>
    </xf>
    <xf numFmtId="0" fontId="3" fillId="0" borderId="1" xfId="2" applyFont="1" applyBorder="1" applyAlignment="1">
      <alignment horizontal="left" vertical="top" wrapText="1"/>
    </xf>
    <xf numFmtId="0" fontId="3" fillId="0" borderId="0" xfId="2" applyFont="1" applyAlignment="1">
      <alignment horizontal="left" vertical="top" wrapText="1"/>
    </xf>
    <xf numFmtId="0" fontId="3" fillId="0" borderId="14" xfId="2" applyFont="1" applyBorder="1" applyAlignment="1">
      <alignment horizontal="left" vertical="top" wrapText="1"/>
    </xf>
    <xf numFmtId="0" fontId="3" fillId="0" borderId="32" xfId="2" applyFont="1" applyBorder="1" applyAlignment="1">
      <alignment horizontal="left" vertical="center" wrapText="1"/>
    </xf>
    <xf numFmtId="0" fontId="3" fillId="0" borderId="33" xfId="2" applyFont="1" applyBorder="1" applyAlignment="1">
      <alignment horizontal="left" vertical="center" wrapText="1"/>
    </xf>
    <xf numFmtId="0" fontId="3" fillId="0" borderId="28" xfId="2" applyFont="1" applyBorder="1" applyAlignment="1">
      <alignment horizontal="left" vertical="center" wrapText="1"/>
    </xf>
    <xf numFmtId="0" fontId="3" fillId="0" borderId="1" xfId="2" applyFont="1" applyBorder="1" applyAlignment="1">
      <alignment vertical="top" wrapText="1"/>
    </xf>
    <xf numFmtId="0" fontId="3" fillId="0" borderId="0" xfId="2" applyFont="1" applyAlignment="1">
      <alignment vertical="top" wrapText="1"/>
    </xf>
    <xf numFmtId="0" fontId="3" fillId="0" borderId="14" xfId="2" applyFont="1" applyBorder="1" applyAlignment="1">
      <alignment vertical="top" wrapText="1"/>
    </xf>
    <xf numFmtId="0" fontId="13" fillId="0" borderId="25" xfId="2" applyFont="1" applyBorder="1" applyAlignment="1">
      <alignment horizontal="left" vertical="top" wrapText="1"/>
    </xf>
    <xf numFmtId="0" fontId="13" fillId="0" borderId="26" xfId="2" applyFont="1" applyBorder="1" applyAlignment="1">
      <alignment horizontal="left" vertical="top"/>
    </xf>
    <xf numFmtId="0" fontId="13" fillId="0" borderId="27" xfId="2" applyFont="1" applyBorder="1" applyAlignment="1">
      <alignment horizontal="left" vertical="top"/>
    </xf>
    <xf numFmtId="0" fontId="19" fillId="0" borderId="25" xfId="2" applyFont="1" applyBorder="1" applyAlignment="1">
      <alignment horizontal="left" vertical="center" wrapText="1"/>
    </xf>
    <xf numFmtId="0" fontId="19" fillId="0" borderId="26" xfId="2" applyFont="1" applyBorder="1" applyAlignment="1">
      <alignment horizontal="left" vertical="center" wrapText="1"/>
    </xf>
    <xf numFmtId="0" fontId="19" fillId="0" borderId="27" xfId="2" applyFont="1" applyBorder="1" applyAlignment="1">
      <alignment horizontal="left" vertical="center" wrapText="1"/>
    </xf>
    <xf numFmtId="0" fontId="13" fillId="0" borderId="26" xfId="2" applyFont="1" applyBorder="1" applyAlignment="1">
      <alignment horizontal="left" vertical="top" wrapText="1"/>
    </xf>
    <xf numFmtId="0" fontId="3" fillId="0" borderId="32" xfId="2" applyFont="1" applyBorder="1" applyAlignment="1">
      <alignment vertical="top" wrapText="1"/>
    </xf>
    <xf numFmtId="0" fontId="3" fillId="0" borderId="28" xfId="2" applyFont="1" applyBorder="1" applyAlignment="1">
      <alignment vertical="top" wrapText="1"/>
    </xf>
    <xf numFmtId="0" fontId="3" fillId="0" borderId="5" xfId="2" applyFont="1" applyBorder="1" applyAlignment="1">
      <alignment horizontal="left" vertical="top" wrapText="1"/>
    </xf>
    <xf numFmtId="0" fontId="3" fillId="0" borderId="15" xfId="2" applyFont="1" applyBorder="1" applyAlignment="1">
      <alignment horizontal="left" vertical="top" wrapText="1"/>
    </xf>
    <xf numFmtId="0" fontId="3" fillId="0" borderId="26" xfId="2" applyFont="1" applyBorder="1" applyAlignment="1">
      <alignment horizontal="center" vertical="center" wrapText="1" shrinkToFit="1"/>
    </xf>
    <xf numFmtId="0" fontId="3" fillId="0" borderId="24" xfId="2" applyFont="1" applyBorder="1" applyAlignment="1">
      <alignment horizontal="center" vertical="center" wrapText="1" shrinkToFit="1"/>
    </xf>
    <xf numFmtId="0" fontId="3" fillId="0" borderId="24" xfId="2" applyFont="1" applyBorder="1" applyAlignment="1">
      <alignment horizontal="center" vertical="center" shrinkToFit="1"/>
    </xf>
    <xf numFmtId="0" fontId="3" fillId="0" borderId="32" xfId="2" applyFont="1" applyBorder="1" applyAlignment="1">
      <alignment vertical="center" wrapText="1"/>
    </xf>
    <xf numFmtId="0" fontId="3" fillId="0" borderId="33" xfId="2" applyFont="1" applyBorder="1" applyAlignment="1">
      <alignment vertical="center" wrapText="1"/>
    </xf>
    <xf numFmtId="0" fontId="3" fillId="0" borderId="28" xfId="2" applyFont="1" applyBorder="1" applyAlignment="1">
      <alignment vertical="center" wrapText="1"/>
    </xf>
    <xf numFmtId="0" fontId="3" fillId="0" borderId="24" xfId="2" applyFont="1" applyBorder="1" applyAlignment="1">
      <alignment horizontal="left" vertical="center" wrapText="1"/>
    </xf>
    <xf numFmtId="0" fontId="10" fillId="0" borderId="14" xfId="2" applyFont="1" applyBorder="1" applyAlignment="1">
      <alignment horizontal="left" vertical="center" wrapText="1" shrinkToFit="1"/>
    </xf>
    <xf numFmtId="0" fontId="10" fillId="0" borderId="14" xfId="2" applyFont="1" applyBorder="1" applyAlignment="1">
      <alignment horizontal="left" vertical="center" shrinkToFit="1"/>
    </xf>
    <xf numFmtId="0" fontId="10" fillId="0" borderId="0" xfId="2" applyFont="1" applyAlignment="1">
      <alignment horizontal="left" vertical="center" shrinkToFit="1"/>
    </xf>
    <xf numFmtId="0" fontId="3" fillId="0" borderId="3" xfId="2" applyFont="1" applyBorder="1" applyAlignment="1">
      <alignment horizontal="center" vertical="center" shrinkToFit="1"/>
    </xf>
    <xf numFmtId="0" fontId="3" fillId="0" borderId="4" xfId="2" applyFont="1" applyBorder="1" applyAlignment="1">
      <alignment horizontal="center" vertical="center" shrinkToFit="1"/>
    </xf>
    <xf numFmtId="0" fontId="3" fillId="0" borderId="28" xfId="2" applyFont="1" applyBorder="1" applyAlignment="1">
      <alignment horizontal="center" vertical="center" shrinkToFit="1"/>
    </xf>
    <xf numFmtId="0" fontId="3" fillId="0" borderId="14" xfId="2" applyFont="1" applyBorder="1" applyAlignment="1">
      <alignment horizontal="center" vertical="center" shrinkToFit="1"/>
    </xf>
    <xf numFmtId="0" fontId="3" fillId="0" borderId="26" xfId="2" applyFont="1" applyBorder="1" applyAlignment="1">
      <alignment horizontal="center" vertical="center" shrinkToFit="1"/>
    </xf>
    <xf numFmtId="0" fontId="3" fillId="0" borderId="30" xfId="2" applyFont="1" applyBorder="1" applyAlignment="1">
      <alignment horizontal="center" vertical="center" shrinkToFit="1"/>
    </xf>
    <xf numFmtId="0" fontId="3" fillId="0" borderId="39" xfId="2" applyFont="1" applyBorder="1" applyAlignment="1">
      <alignment horizontal="center" vertical="center" shrinkToFit="1"/>
    </xf>
    <xf numFmtId="0" fontId="3" fillId="0" borderId="40" xfId="2" applyFont="1" applyBorder="1" applyAlignment="1">
      <alignment horizontal="center" vertical="center" shrinkToFi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10" fillId="0" borderId="14" xfId="0" applyFont="1" applyBorder="1" applyAlignment="1">
      <alignment horizontal="left" vertical="center" wrapTex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12"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23" xfId="0" applyFont="1" applyBorder="1" applyAlignment="1">
      <alignment horizontal="center" vertical="center" shrinkToFit="1"/>
    </xf>
    <xf numFmtId="0" fontId="3" fillId="0" borderId="25" xfId="0" applyFont="1" applyBorder="1" applyAlignment="1">
      <alignment vertical="center" wrapText="1"/>
    </xf>
    <xf numFmtId="0" fontId="6" fillId="0" borderId="26" xfId="0" applyFont="1" applyBorder="1"/>
    <xf numFmtId="0" fontId="6" fillId="0" borderId="20" xfId="0" applyFont="1" applyBorder="1"/>
    <xf numFmtId="0" fontId="6" fillId="0" borderId="21" xfId="0" applyFont="1" applyBorder="1"/>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20" fontId="3" fillId="0" borderId="25" xfId="0" applyNumberFormat="1" applyFont="1" applyBorder="1" applyAlignment="1">
      <alignment horizontal="center" vertical="center" wrapText="1" shrinkToFit="1"/>
    </xf>
    <xf numFmtId="20" fontId="3" fillId="0" borderId="26" xfId="0" applyNumberFormat="1" applyFont="1" applyBorder="1" applyAlignment="1">
      <alignment horizontal="center" vertical="center" wrapText="1" shrinkToFit="1"/>
    </xf>
    <xf numFmtId="20" fontId="3" fillId="0" borderId="23" xfId="0" applyNumberFormat="1" applyFont="1" applyBorder="1" applyAlignment="1">
      <alignment horizontal="center" vertical="center" wrapText="1" shrinkToFit="1"/>
    </xf>
    <xf numFmtId="0" fontId="13" fillId="5" borderId="25" xfId="0" applyFont="1" applyFill="1" applyBorder="1" applyAlignment="1">
      <alignment horizontal="left" vertical="center" wrapText="1"/>
    </xf>
    <xf numFmtId="0" fontId="13" fillId="5" borderId="26" xfId="0" applyFont="1" applyFill="1" applyBorder="1" applyAlignment="1">
      <alignment horizontal="left" vertical="center" wrapText="1"/>
    </xf>
    <xf numFmtId="0" fontId="13" fillId="5" borderId="27" xfId="0" applyFont="1" applyFill="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left" vertical="top" wrapText="1"/>
    </xf>
    <xf numFmtId="0" fontId="3" fillId="0" borderId="13" xfId="0" applyFont="1" applyBorder="1" applyAlignment="1">
      <alignment horizontal="left" vertical="top" wrapText="1"/>
    </xf>
    <xf numFmtId="0" fontId="3" fillId="0" borderId="15" xfId="0" applyFont="1" applyBorder="1" applyAlignment="1">
      <alignment horizontal="left" vertical="top" wrapText="1"/>
    </xf>
    <xf numFmtId="20" fontId="3" fillId="0" borderId="27" xfId="0" applyNumberFormat="1" applyFont="1" applyBorder="1" applyAlignment="1">
      <alignment horizontal="center" vertical="center" wrapText="1" shrinkToFit="1"/>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14" xfId="0" applyFont="1" applyBorder="1" applyAlignment="1">
      <alignment horizontal="left" vertical="center"/>
    </xf>
    <xf numFmtId="0" fontId="13" fillId="5" borderId="25"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20" fontId="3" fillId="0" borderId="12" xfId="0" applyNumberFormat="1" applyFont="1" applyBorder="1" applyAlignment="1">
      <alignment horizontal="center" vertical="center" shrinkToFit="1"/>
    </xf>
    <xf numFmtId="20" fontId="3" fillId="0" borderId="7" xfId="0" applyNumberFormat="1" applyFont="1" applyBorder="1" applyAlignment="1">
      <alignment horizontal="center" vertical="center" shrinkToFit="1"/>
    </xf>
    <xf numFmtId="20" fontId="3" fillId="0" borderId="16" xfId="0" applyNumberFormat="1" applyFont="1" applyBorder="1" applyAlignment="1">
      <alignment horizontal="center" vertical="center" shrinkToFit="1"/>
    </xf>
    <xf numFmtId="20" fontId="3" fillId="0" borderId="23" xfId="0" applyNumberFormat="1" applyFont="1" applyBorder="1" applyAlignment="1">
      <alignment horizontal="center" vertical="center" shrinkToFit="1"/>
    </xf>
    <xf numFmtId="0" fontId="3" fillId="5" borderId="25"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0" borderId="23" xfId="0" applyFont="1" applyBorder="1" applyAlignment="1">
      <alignment horizontal="center" vertical="center"/>
    </xf>
    <xf numFmtId="20" fontId="3" fillId="0" borderId="25" xfId="0" applyNumberFormat="1" applyFont="1" applyBorder="1" applyAlignment="1">
      <alignment horizontal="left" vertical="center" wrapText="1" shrinkToFit="1"/>
    </xf>
    <xf numFmtId="20" fontId="3" fillId="0" borderId="26" xfId="0" applyNumberFormat="1" applyFont="1" applyBorder="1" applyAlignment="1">
      <alignment horizontal="left" vertical="center" wrapText="1" shrinkToFit="1"/>
    </xf>
    <xf numFmtId="20" fontId="3" fillId="0" borderId="27" xfId="0" applyNumberFormat="1" applyFont="1" applyBorder="1" applyAlignment="1">
      <alignment horizontal="left" vertical="center" wrapText="1" shrinkToFit="1"/>
    </xf>
    <xf numFmtId="0" fontId="3" fillId="0" borderId="42"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xf>
    <xf numFmtId="0" fontId="3" fillId="0" borderId="41" xfId="0" applyFont="1" applyBorder="1" applyAlignment="1">
      <alignment horizontal="center" vertical="center"/>
    </xf>
    <xf numFmtId="20" fontId="3" fillId="0" borderId="27" xfId="0" applyNumberFormat="1" applyFont="1" applyBorder="1" applyAlignment="1">
      <alignment horizontal="left" vertical="top" wrapText="1" shrinkToFit="1"/>
    </xf>
    <xf numFmtId="20" fontId="3" fillId="0" borderId="23" xfId="0" applyNumberFormat="1" applyFont="1" applyBorder="1" applyAlignment="1">
      <alignment horizontal="left" vertical="top" wrapText="1" shrinkToFit="1"/>
    </xf>
    <xf numFmtId="0" fontId="3" fillId="0" borderId="13" xfId="0" applyFont="1" applyBorder="1" applyAlignment="1">
      <alignment horizontal="left" vertical="top" wrapText="1" shrinkToFit="1"/>
    </xf>
    <xf numFmtId="0" fontId="3" fillId="0" borderId="23" xfId="0" applyFont="1" applyBorder="1" applyAlignment="1">
      <alignment horizontal="center" vertical="center" wrapText="1"/>
    </xf>
    <xf numFmtId="0" fontId="3" fillId="0" borderId="23" xfId="2" applyFont="1" applyBorder="1" applyAlignment="1">
      <alignment horizontal="center" vertical="center" shrinkToFit="1"/>
    </xf>
    <xf numFmtId="0" fontId="5" fillId="0" borderId="23" xfId="2" applyFont="1" applyBorder="1" applyAlignment="1">
      <alignment horizontal="center" vertical="top" wrapText="1"/>
    </xf>
    <xf numFmtId="20" fontId="3" fillId="0" borderId="12" xfId="2" applyNumberFormat="1" applyFont="1" applyBorder="1" applyAlignment="1">
      <alignment horizontal="center" vertical="center" shrinkToFit="1"/>
    </xf>
    <xf numFmtId="20" fontId="3" fillId="0" borderId="7" xfId="2" applyNumberFormat="1" applyFont="1" applyBorder="1" applyAlignment="1">
      <alignment horizontal="center" vertical="center" shrinkToFit="1"/>
    </xf>
    <xf numFmtId="20" fontId="3" fillId="0" borderId="16" xfId="2" applyNumberFormat="1" applyFont="1" applyBorder="1" applyAlignment="1">
      <alignment horizontal="center" vertical="center" shrinkToFit="1"/>
    </xf>
    <xf numFmtId="0" fontId="3" fillId="0" borderId="23" xfId="2" applyFont="1" applyBorder="1" applyAlignment="1">
      <alignment horizontal="center" vertical="top"/>
    </xf>
    <xf numFmtId="0" fontId="6" fillId="0" borderId="26" xfId="2" applyBorder="1"/>
    <xf numFmtId="0" fontId="6" fillId="0" borderId="27" xfId="2" applyBorder="1"/>
    <xf numFmtId="0" fontId="3" fillId="0" borderId="26" xfId="2" applyFont="1" applyBorder="1" applyAlignment="1">
      <alignment vertical="center" wrapText="1"/>
    </xf>
    <xf numFmtId="0" fontId="3" fillId="0" borderId="26" xfId="2" applyFont="1" applyBorder="1" applyAlignment="1">
      <alignment vertical="center"/>
    </xf>
    <xf numFmtId="0" fontId="3" fillId="0" borderId="27" xfId="2" applyFont="1" applyBorder="1" applyAlignment="1">
      <alignment vertical="center"/>
    </xf>
    <xf numFmtId="0" fontId="8" fillId="0" borderId="23" xfId="2" applyFont="1" applyBorder="1" applyAlignment="1">
      <alignment horizontal="left" vertical="top" wrapText="1"/>
    </xf>
    <xf numFmtId="0" fontId="3" fillId="0" borderId="25" xfId="2" applyFont="1" applyBorder="1" applyAlignment="1">
      <alignment horizontal="center" vertical="top" wrapText="1"/>
    </xf>
    <xf numFmtId="0" fontId="3" fillId="0" borderId="26" xfId="2" applyFont="1" applyBorder="1" applyAlignment="1">
      <alignment horizontal="center" vertical="top" wrapText="1"/>
    </xf>
    <xf numFmtId="0" fontId="3" fillId="0" borderId="27" xfId="2" applyFont="1" applyBorder="1" applyAlignment="1">
      <alignment horizontal="center" vertical="top" wrapText="1"/>
    </xf>
    <xf numFmtId="0" fontId="3" fillId="0" borderId="26" xfId="2" applyFont="1" applyBorder="1" applyAlignment="1">
      <alignment vertical="top"/>
    </xf>
    <xf numFmtId="0" fontId="3" fillId="0" borderId="27" xfId="2" applyFont="1" applyBorder="1" applyAlignment="1">
      <alignment vertical="top"/>
    </xf>
    <xf numFmtId="0" fontId="6" fillId="0" borderId="25" xfId="2" applyBorder="1" applyAlignment="1">
      <alignment horizontal="center"/>
    </xf>
    <xf numFmtId="0" fontId="6" fillId="0" borderId="26" xfId="2" applyBorder="1" applyAlignment="1">
      <alignment horizontal="center"/>
    </xf>
    <xf numFmtId="0" fontId="6" fillId="0" borderId="27" xfId="2" applyBorder="1" applyAlignment="1">
      <alignment horizontal="center"/>
    </xf>
    <xf numFmtId="0" fontId="3" fillId="0" borderId="25" xfId="2" applyFont="1" applyBorder="1" applyAlignment="1">
      <alignment vertical="center" wrapText="1"/>
    </xf>
    <xf numFmtId="0" fontId="3" fillId="0" borderId="27" xfId="2" applyFont="1" applyBorder="1" applyAlignment="1">
      <alignment vertical="center" wrapText="1"/>
    </xf>
    <xf numFmtId="0" fontId="22" fillId="0" borderId="23" xfId="2" applyFont="1" applyBorder="1" applyAlignment="1">
      <alignment horizontal="left" vertical="top" wrapText="1"/>
    </xf>
    <xf numFmtId="20" fontId="3" fillId="0" borderId="23" xfId="2" applyNumberFormat="1" applyFont="1" applyBorder="1" applyAlignment="1">
      <alignment horizontal="left" vertical="center" wrapText="1" shrinkToFit="1"/>
    </xf>
    <xf numFmtId="0" fontId="8" fillId="0" borderId="25" xfId="2" applyFont="1" applyBorder="1" applyAlignment="1">
      <alignment horizontal="left" vertical="top" wrapText="1"/>
    </xf>
    <xf numFmtId="0" fontId="3" fillId="0" borderId="1" xfId="2" applyFont="1" applyBorder="1" applyAlignment="1">
      <alignment horizontal="center" vertical="top" wrapText="1"/>
    </xf>
    <xf numFmtId="0" fontId="3" fillId="0" borderId="0" xfId="2" applyFont="1" applyAlignment="1">
      <alignment horizontal="center" vertical="top" wrapText="1"/>
    </xf>
    <xf numFmtId="0" fontId="3" fillId="0" borderId="14" xfId="2" applyFont="1" applyBorder="1" applyAlignment="1">
      <alignment horizontal="center" vertical="top" wrapText="1"/>
    </xf>
    <xf numFmtId="20" fontId="3" fillId="0" borderId="23" xfId="2" applyNumberFormat="1" applyFont="1" applyBorder="1" applyAlignment="1">
      <alignment horizontal="left" vertical="top" wrapText="1" shrinkToFit="1"/>
    </xf>
    <xf numFmtId="0" fontId="6" fillId="0" borderId="23" xfId="2" applyBorder="1" applyAlignment="1">
      <alignment horizontal="left" vertical="top" wrapText="1"/>
    </xf>
    <xf numFmtId="0" fontId="3" fillId="0" borderId="23" xfId="2" applyFont="1" applyBorder="1" applyAlignment="1">
      <alignment horizontal="center" vertical="center" wrapText="1" shrinkToFit="1"/>
    </xf>
    <xf numFmtId="0" fontId="6" fillId="0" borderId="23" xfId="2" applyBorder="1" applyAlignment="1">
      <alignment vertical="top" wrapText="1"/>
    </xf>
    <xf numFmtId="0" fontId="6" fillId="0" borderId="23" xfId="2" applyBorder="1" applyAlignment="1">
      <alignment vertical="top"/>
    </xf>
    <xf numFmtId="0" fontId="6" fillId="0" borderId="25" xfId="2" applyBorder="1" applyAlignment="1">
      <alignment vertical="top"/>
    </xf>
    <xf numFmtId="0" fontId="6" fillId="0" borderId="1" xfId="2" applyBorder="1" applyAlignment="1">
      <alignment horizontal="left" vertical="center"/>
    </xf>
    <xf numFmtId="0" fontId="6" fillId="0" borderId="0" xfId="2" applyAlignment="1">
      <alignment horizontal="left" vertical="center"/>
    </xf>
    <xf numFmtId="0" fontId="6" fillId="0" borderId="14" xfId="2" applyBorder="1" applyAlignment="1">
      <alignment horizontal="left" vertical="center"/>
    </xf>
    <xf numFmtId="0" fontId="6" fillId="0" borderId="23" xfId="2" applyBorder="1" applyAlignment="1">
      <alignment horizontal="center"/>
    </xf>
    <xf numFmtId="0" fontId="3" fillId="0" borderId="23" xfId="2" applyFont="1" applyBorder="1" applyAlignment="1">
      <alignment horizontal="center" vertical="top" wrapText="1"/>
    </xf>
    <xf numFmtId="0" fontId="22" fillId="0" borderId="25" xfId="2" applyFont="1" applyBorder="1" applyAlignment="1">
      <alignment horizontal="left" vertical="top" wrapText="1"/>
    </xf>
    <xf numFmtId="0" fontId="23" fillId="0" borderId="26" xfId="2" applyFont="1" applyBorder="1" applyAlignment="1">
      <alignment horizontal="left" vertical="top" wrapText="1"/>
    </xf>
    <xf numFmtId="0" fontId="23" fillId="0" borderId="27" xfId="2" applyFont="1" applyBorder="1" applyAlignment="1">
      <alignment horizontal="left" vertical="top" wrapText="1"/>
    </xf>
    <xf numFmtId="0" fontId="10" fillId="0" borderId="14" xfId="2" applyFont="1" applyBorder="1" applyAlignment="1">
      <alignment horizontal="left" vertical="center" wrapText="1"/>
    </xf>
    <xf numFmtId="0" fontId="10" fillId="0" borderId="14" xfId="2" applyFont="1" applyBorder="1" applyAlignment="1">
      <alignment horizontal="left" vertical="center"/>
    </xf>
    <xf numFmtId="0" fontId="3" fillId="3" borderId="5" xfId="2" applyFont="1" applyFill="1" applyBorder="1" applyAlignment="1">
      <alignment horizontal="left" vertical="top" wrapText="1"/>
    </xf>
    <xf numFmtId="0" fontId="3" fillId="3" borderId="15" xfId="2" applyFont="1" applyFill="1" applyBorder="1" applyAlignment="1">
      <alignment horizontal="left" vertical="top" wrapText="1"/>
    </xf>
    <xf numFmtId="0" fontId="3" fillId="0" borderId="12" xfId="2" applyFont="1" applyBorder="1" applyAlignment="1">
      <alignment horizontal="center" vertical="center" wrapText="1" shrinkToFit="1"/>
    </xf>
    <xf numFmtId="0" fontId="3" fillId="0" borderId="7" xfId="2" applyFont="1" applyBorder="1" applyAlignment="1">
      <alignment horizontal="center" vertical="center" wrapText="1" shrinkToFit="1"/>
    </xf>
    <xf numFmtId="0" fontId="3" fillId="0" borderId="19" xfId="2" applyFont="1" applyBorder="1" applyAlignment="1">
      <alignment vertical="center" wrapText="1"/>
    </xf>
    <xf numFmtId="0" fontId="3" fillId="0" borderId="20" xfId="2" applyFont="1" applyBorder="1" applyAlignment="1">
      <alignment vertical="center" wrapText="1"/>
    </xf>
    <xf numFmtId="0" fontId="3" fillId="0" borderId="21" xfId="2" applyFont="1" applyBorder="1" applyAlignment="1">
      <alignment vertical="center" wrapText="1"/>
    </xf>
    <xf numFmtId="0" fontId="6" fillId="0" borderId="0" xfId="2" applyAlignment="1">
      <alignment vertical="top"/>
    </xf>
    <xf numFmtId="0" fontId="3" fillId="0" borderId="23" xfId="2" applyFont="1" applyBorder="1" applyAlignment="1">
      <alignment horizontal="left" vertical="top"/>
    </xf>
    <xf numFmtId="20" fontId="3" fillId="0" borderId="23" xfId="2" applyNumberFormat="1" applyFont="1" applyBorder="1" applyAlignment="1">
      <alignment horizontal="center" vertical="top" wrapText="1" shrinkToFit="1"/>
    </xf>
    <xf numFmtId="0" fontId="6" fillId="0" borderId="0" xfId="2" applyAlignment="1">
      <alignment horizontal="left" vertical="center" wrapText="1"/>
    </xf>
    <xf numFmtId="0" fontId="6" fillId="0" borderId="14" xfId="2" applyBorder="1" applyAlignment="1">
      <alignment horizontal="left" vertical="center" wrapText="1"/>
    </xf>
    <xf numFmtId="0" fontId="3" fillId="0" borderId="6" xfId="2" applyFont="1" applyBorder="1" applyAlignment="1">
      <alignment horizontal="center" vertical="center" shrinkToFit="1"/>
    </xf>
    <xf numFmtId="0" fontId="3" fillId="0" borderId="37" xfId="2" applyFont="1" applyBorder="1" applyAlignment="1">
      <alignment horizontal="center" vertical="center" shrinkToFit="1"/>
    </xf>
    <xf numFmtId="0" fontId="3" fillId="0" borderId="35" xfId="2" applyFont="1" applyBorder="1" applyAlignment="1">
      <alignment horizontal="center" vertical="center" shrinkToFit="1"/>
    </xf>
    <xf numFmtId="0" fontId="3" fillId="0" borderId="34" xfId="2" applyFont="1" applyBorder="1" applyAlignment="1">
      <alignment horizontal="center" vertical="center" shrinkToFit="1"/>
    </xf>
    <xf numFmtId="0" fontId="3" fillId="0" borderId="41" xfId="2" applyFont="1" applyBorder="1" applyAlignment="1">
      <alignment horizontal="center" vertical="center" shrinkToFit="1"/>
    </xf>
    <xf numFmtId="0" fontId="3" fillId="0" borderId="24" xfId="2" applyFont="1" applyBorder="1" applyAlignment="1">
      <alignment horizontal="center" vertical="top" wrapText="1"/>
    </xf>
    <xf numFmtId="0" fontId="13" fillId="0" borderId="25" xfId="2" applyFont="1" applyBorder="1" applyAlignment="1">
      <alignment horizontal="left" vertical="center" wrapText="1"/>
    </xf>
    <xf numFmtId="0" fontId="13" fillId="0" borderId="27" xfId="2" applyFont="1" applyBorder="1" applyAlignment="1">
      <alignment horizontal="left" vertical="center" wrapText="1"/>
    </xf>
    <xf numFmtId="0" fontId="3" fillId="0" borderId="26" xfId="0" applyFont="1" applyBorder="1" applyAlignment="1">
      <alignment vertical="center" wrapText="1"/>
    </xf>
    <xf numFmtId="0" fontId="3" fillId="0" borderId="23" xfId="0" applyFont="1" applyBorder="1" applyAlignment="1">
      <alignment vertical="center" wrapText="1"/>
    </xf>
    <xf numFmtId="0" fontId="4" fillId="0" borderId="25" xfId="0" applyFont="1" applyBorder="1" applyAlignment="1">
      <alignment horizontal="left" vertical="center" wrapText="1"/>
    </xf>
    <xf numFmtId="0" fontId="3" fillId="0" borderId="27" xfId="0" applyFont="1" applyBorder="1" applyAlignment="1">
      <alignment vertical="center" wrapText="1"/>
    </xf>
    <xf numFmtId="0" fontId="3" fillId="0" borderId="1" xfId="0" applyFont="1" applyBorder="1" applyAlignment="1">
      <alignment vertical="center" wrapText="1"/>
    </xf>
    <xf numFmtId="0" fontId="3" fillId="5" borderId="24" xfId="0" applyFont="1" applyFill="1" applyBorder="1" applyAlignment="1">
      <alignment horizontal="left" vertical="center" wrapText="1"/>
    </xf>
    <xf numFmtId="0" fontId="3" fillId="0" borderId="0" xfId="0" applyFont="1" applyAlignment="1">
      <alignment vertical="center" wrapText="1"/>
    </xf>
    <xf numFmtId="0" fontId="6" fillId="5" borderId="24" xfId="0" applyFont="1" applyFill="1" applyBorder="1" applyAlignment="1">
      <alignment horizontal="left" vertical="center"/>
    </xf>
    <xf numFmtId="0" fontId="3" fillId="0" borderId="14" xfId="0" applyFont="1" applyBorder="1" applyAlignment="1">
      <alignment vertical="center" wrapText="1"/>
    </xf>
    <xf numFmtId="0" fontId="6" fillId="0" borderId="23" xfId="0" applyFont="1" applyBorder="1" applyAlignment="1">
      <alignment horizontal="center" vertical="center"/>
    </xf>
    <xf numFmtId="0" fontId="3" fillId="0" borderId="1" xfId="0" applyFont="1" applyBorder="1" applyAlignment="1">
      <alignment horizontal="left" vertical="center" wrapText="1"/>
    </xf>
    <xf numFmtId="0" fontId="6" fillId="5" borderId="23" xfId="0" applyFont="1" applyFill="1" applyBorder="1" applyAlignment="1">
      <alignment horizontal="left" vertical="center" wrapText="1"/>
    </xf>
    <xf numFmtId="0" fontId="13" fillId="0" borderId="25" xfId="0" applyFont="1" applyBorder="1" applyAlignment="1">
      <alignment horizontal="left" vertical="center" wrapText="1"/>
    </xf>
    <xf numFmtId="0" fontId="3" fillId="0" borderId="0" xfId="0" applyFont="1" applyAlignment="1">
      <alignment horizontal="left" vertical="center" wrapText="1"/>
    </xf>
    <xf numFmtId="0" fontId="6" fillId="5" borderId="23" xfId="0" applyFont="1" applyFill="1" applyBorder="1" applyAlignment="1">
      <alignment horizontal="left" vertical="center"/>
    </xf>
    <xf numFmtId="0" fontId="13" fillId="0" borderId="26" xfId="0" applyFont="1" applyBorder="1" applyAlignment="1">
      <alignment horizontal="left" vertical="center" wrapText="1"/>
    </xf>
    <xf numFmtId="0" fontId="3" fillId="0" borderId="14" xfId="0" applyFont="1" applyBorder="1" applyAlignment="1">
      <alignment horizontal="left" vertical="center" wrapText="1"/>
    </xf>
    <xf numFmtId="0" fontId="13" fillId="0" borderId="27" xfId="0" applyFont="1" applyBorder="1" applyAlignment="1">
      <alignment horizontal="left" vertical="center" wrapText="1"/>
    </xf>
    <xf numFmtId="0" fontId="3" fillId="0" borderId="1" xfId="0" applyFont="1" applyBorder="1" applyAlignment="1">
      <alignment horizontal="center" vertical="center" wrapText="1"/>
    </xf>
    <xf numFmtId="0" fontId="6" fillId="0" borderId="25" xfId="0" applyFont="1" applyBorder="1" applyAlignment="1">
      <alignment horizontal="center" vertical="center"/>
    </xf>
    <xf numFmtId="0" fontId="3" fillId="0" borderId="14" xfId="0" applyFont="1" applyBorder="1" applyAlignment="1">
      <alignment horizontal="center" vertical="center" wrapText="1"/>
    </xf>
    <xf numFmtId="0" fontId="6" fillId="0" borderId="23" xfId="0" applyFont="1" applyBorder="1" applyAlignment="1">
      <alignment vertical="center"/>
    </xf>
    <xf numFmtId="0" fontId="6" fillId="0" borderId="27" xfId="0" applyFont="1" applyBorder="1" applyAlignment="1">
      <alignment horizontal="center" vertical="center"/>
    </xf>
    <xf numFmtId="0" fontId="6" fillId="0" borderId="23" xfId="0" applyFont="1" applyBorder="1" applyAlignment="1">
      <alignment vertical="center" wrapText="1"/>
    </xf>
    <xf numFmtId="0" fontId="3" fillId="5" borderId="23" xfId="0" applyFont="1" applyFill="1" applyBorder="1" applyAlignment="1">
      <alignment horizontal="left" vertical="center" wrapText="1"/>
    </xf>
    <xf numFmtId="0" fontId="3" fillId="5" borderId="23" xfId="0" applyFont="1" applyFill="1" applyBorder="1" applyAlignment="1">
      <alignment horizontal="left" vertical="center"/>
    </xf>
    <xf numFmtId="0" fontId="6" fillId="0" borderId="25" xfId="0" applyFont="1" applyBorder="1" applyAlignment="1">
      <alignment vertical="center"/>
    </xf>
    <xf numFmtId="0" fontId="3" fillId="5" borderId="25" xfId="0" applyFont="1" applyFill="1" applyBorder="1" applyAlignment="1">
      <alignment horizontal="left" vertical="center"/>
    </xf>
    <xf numFmtId="0" fontId="3" fillId="4" borderId="25" xfId="0" applyFont="1" applyFill="1" applyBorder="1" applyAlignment="1">
      <alignment horizontal="left" vertical="center" wrapText="1"/>
    </xf>
    <xf numFmtId="0" fontId="3" fillId="0" borderId="26" xfId="0" applyFont="1" applyBorder="1" applyAlignment="1">
      <alignment vertical="center" wrapText="1"/>
    </xf>
    <xf numFmtId="0" fontId="3" fillId="4" borderId="26" xfId="0" applyFont="1" applyFill="1" applyBorder="1" applyAlignment="1">
      <alignment horizontal="left" vertical="center"/>
    </xf>
    <xf numFmtId="0" fontId="3" fillId="0" borderId="27" xfId="0" applyFont="1" applyBorder="1" applyAlignment="1">
      <alignment vertical="center" wrapText="1"/>
    </xf>
    <xf numFmtId="0" fontId="3" fillId="5" borderId="26" xfId="0" applyFont="1" applyFill="1" applyBorder="1" applyAlignment="1">
      <alignment horizontal="left" vertical="center"/>
    </xf>
    <xf numFmtId="0" fontId="3" fillId="5" borderId="27" xfId="0" applyFont="1" applyFill="1" applyBorder="1" applyAlignment="1">
      <alignment horizontal="left" vertical="center"/>
    </xf>
    <xf numFmtId="0" fontId="4" fillId="0" borderId="26" xfId="0" applyFont="1" applyBorder="1" applyAlignment="1">
      <alignment vertical="center" wrapText="1"/>
    </xf>
    <xf numFmtId="0" fontId="6" fillId="0" borderId="26" xfId="0" applyFont="1" applyBorder="1" applyAlignment="1">
      <alignment horizontal="center" vertical="center"/>
    </xf>
    <xf numFmtId="0" fontId="3" fillId="0" borderId="23" xfId="0" applyFont="1" applyBorder="1" applyAlignment="1">
      <alignment horizontal="left" vertical="center" wrapText="1" shrinkToFit="1"/>
    </xf>
    <xf numFmtId="0" fontId="4" fillId="0" borderId="25" xfId="0" applyFont="1" applyBorder="1" applyAlignment="1">
      <alignment horizontal="left" vertical="center" wrapText="1"/>
    </xf>
    <xf numFmtId="0" fontId="3" fillId="0" borderId="23" xfId="0" applyFont="1" applyBorder="1" applyAlignment="1">
      <alignment horizontal="left" vertical="center"/>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3" fillId="0" borderId="32" xfId="2" applyFont="1" applyBorder="1" applyAlignment="1">
      <alignment horizontal="center" vertical="center"/>
    </xf>
    <xf numFmtId="0" fontId="3" fillId="0" borderId="1" xfId="2" applyFont="1" applyBorder="1" applyAlignment="1">
      <alignment horizontal="center" vertical="center"/>
    </xf>
    <xf numFmtId="0" fontId="3" fillId="0" borderId="19" xfId="2" applyFont="1" applyBorder="1" applyAlignment="1">
      <alignment horizontal="center" vertical="center"/>
    </xf>
    <xf numFmtId="0" fontId="3" fillId="0" borderId="33" xfId="2" applyFont="1" applyBorder="1" applyAlignment="1">
      <alignment horizontal="center" vertical="center"/>
    </xf>
    <xf numFmtId="0" fontId="3" fillId="0" borderId="0" xfId="2" applyFont="1" applyBorder="1" applyAlignment="1">
      <alignment horizontal="center" vertical="center"/>
    </xf>
    <xf numFmtId="0" fontId="3" fillId="0" borderId="20" xfId="2" applyFont="1" applyBorder="1" applyAlignment="1">
      <alignment horizontal="center" vertical="center"/>
    </xf>
    <xf numFmtId="0" fontId="3" fillId="0" borderId="28" xfId="2" applyFont="1" applyBorder="1" applyAlignment="1">
      <alignment horizontal="center" vertical="center"/>
    </xf>
    <xf numFmtId="0" fontId="3" fillId="0" borderId="14" xfId="2" applyFont="1" applyBorder="1" applyAlignment="1">
      <alignment horizontal="center" vertical="center"/>
    </xf>
    <xf numFmtId="0" fontId="3" fillId="0" borderId="21" xfId="2" applyFont="1" applyBorder="1" applyAlignment="1">
      <alignment horizontal="center" vertical="center"/>
    </xf>
    <xf numFmtId="0" fontId="6" fillId="0" borderId="25" xfId="0" applyFont="1" applyBorder="1" applyAlignment="1">
      <alignment horizontal="left" vertical="center" wrapText="1"/>
    </xf>
    <xf numFmtId="14" fontId="4" fillId="0" borderId="14" xfId="0" applyNumberFormat="1" applyFont="1" applyBorder="1" applyAlignment="1">
      <alignment horizontal="right" vertical="top" wrapText="1"/>
    </xf>
    <xf numFmtId="0" fontId="8" fillId="0" borderId="25" xfId="2" applyFont="1" applyBorder="1" applyAlignment="1">
      <alignment horizontal="left" vertical="center" wrapText="1"/>
    </xf>
    <xf numFmtId="0" fontId="5" fillId="0" borderId="26" xfId="2" applyFont="1" applyBorder="1" applyAlignment="1">
      <alignment horizontal="left" vertical="center" wrapText="1"/>
    </xf>
    <xf numFmtId="0" fontId="5" fillId="0" borderId="27"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EBF1DE"/>
      <color rgb="FFFFFFCC"/>
      <color rgb="FFFF7C80"/>
      <color rgb="FFFFCCFF"/>
      <color rgb="FFCCFFCC"/>
      <color rgb="FF99FF99"/>
      <color rgb="FF6600CC"/>
      <color rgb="FFFFA7A9"/>
      <color rgb="FF00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563880</xdr:colOff>
      <xdr:row>80</xdr:row>
      <xdr:rowOff>91440</xdr:rowOff>
    </xdr:from>
    <xdr:to>
      <xdr:col>11</xdr:col>
      <xdr:colOff>60960</xdr:colOff>
      <xdr:row>90</xdr:row>
      <xdr:rowOff>22860</xdr:rowOff>
    </xdr:to>
    <xdr:cxnSp macro="">
      <xdr:nvCxnSpPr>
        <xdr:cNvPr id="3" name="直線矢印コネクタ 2">
          <a:extLst>
            <a:ext uri="{FF2B5EF4-FFF2-40B4-BE49-F238E27FC236}">
              <a16:creationId xmlns:a16="http://schemas.microsoft.com/office/drawing/2014/main" id="{A898F329-2B82-729A-CAAD-4901DC67A631}"/>
            </a:ext>
          </a:extLst>
        </xdr:cNvPr>
        <xdr:cNvCxnSpPr/>
      </xdr:nvCxnSpPr>
      <xdr:spPr>
        <a:xfrm flipH="1" flipV="1">
          <a:off x="7856220" y="17442180"/>
          <a:ext cx="2080260" cy="252984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E2D53-4482-47E6-8D79-B114A4A5C951}">
  <sheetPr>
    <tabColor rgb="FF66CCFF"/>
    <pageSetUpPr fitToPage="1"/>
  </sheetPr>
  <dimension ref="A1:P91"/>
  <sheetViews>
    <sheetView tabSelected="1" topLeftCell="D52" zoomScale="85" zoomScaleNormal="85" zoomScaleSheetLayoutView="100" workbookViewId="0">
      <selection activeCell="J17" sqref="J17:J21"/>
    </sheetView>
  </sheetViews>
  <sheetFormatPr defaultColWidth="9" defaultRowHeight="12.75"/>
  <cols>
    <col min="1" max="1" width="5.125" style="73" hidden="1" customWidth="1"/>
    <col min="2" max="2" width="2" style="90" hidden="1" customWidth="1"/>
    <col min="3" max="3" width="2" style="75" hidden="1" customWidth="1"/>
    <col min="4" max="4" width="15.125" style="75" customWidth="1"/>
    <col min="5" max="7" width="5.5" style="75" customWidth="1"/>
    <col min="8" max="8" width="18.625" style="75" customWidth="1"/>
    <col min="9" max="9" width="9" style="149" customWidth="1"/>
    <col min="10" max="10" width="49.875" style="150" customWidth="1"/>
    <col min="11" max="11" width="37.625" style="150" customWidth="1"/>
    <col min="12" max="12" width="49.875" style="150" customWidth="1"/>
    <col min="13" max="13" width="10.625" style="151" customWidth="1"/>
    <col min="14" max="14" width="33.875" style="150" customWidth="1"/>
    <col min="15" max="15" width="0" style="79" hidden="1" customWidth="1"/>
    <col min="16" max="16" width="33.375" style="150" hidden="1" customWidth="1"/>
    <col min="17" max="16384" width="9" style="79"/>
  </cols>
  <sheetData>
    <row r="1" spans="1:16" ht="51" customHeight="1" thickBot="1">
      <c r="B1" s="74"/>
      <c r="D1" s="76"/>
      <c r="E1" s="275" t="s">
        <v>142</v>
      </c>
      <c r="F1" s="276"/>
      <c r="G1" s="276"/>
      <c r="H1" s="276"/>
      <c r="I1" s="277"/>
      <c r="J1" s="276"/>
      <c r="K1" s="77" t="s">
        <v>143</v>
      </c>
      <c r="L1" s="77"/>
      <c r="M1" s="78"/>
      <c r="N1" s="179" t="s">
        <v>222</v>
      </c>
      <c r="P1" s="80"/>
    </row>
    <row r="2" spans="1:16" s="73" customFormat="1" ht="14.25" customHeight="1" thickBot="1">
      <c r="A2" s="278" t="s">
        <v>0</v>
      </c>
      <c r="B2" s="279"/>
      <c r="C2" s="81" t="s">
        <v>1</v>
      </c>
      <c r="D2" s="82" t="s">
        <v>3</v>
      </c>
      <c r="E2" s="280" t="s">
        <v>2</v>
      </c>
      <c r="F2" s="281"/>
      <c r="G2" s="281"/>
      <c r="H2" s="84" t="s">
        <v>4</v>
      </c>
      <c r="I2" s="85" t="s">
        <v>5</v>
      </c>
      <c r="J2" s="86" t="s">
        <v>6</v>
      </c>
      <c r="K2" s="86" t="s">
        <v>14</v>
      </c>
      <c r="L2" s="87" t="s">
        <v>13</v>
      </c>
      <c r="M2" s="86" t="s">
        <v>36</v>
      </c>
      <c r="N2" s="85" t="s">
        <v>15</v>
      </c>
      <c r="P2" s="88" t="s">
        <v>15</v>
      </c>
    </row>
    <row r="3" spans="1:16" ht="27.75" customHeight="1">
      <c r="A3" s="89"/>
      <c r="C3" s="282"/>
      <c r="D3" s="283"/>
      <c r="E3" s="91">
        <v>0.375</v>
      </c>
      <c r="F3" s="75" t="s">
        <v>7</v>
      </c>
      <c r="G3" s="92">
        <v>0.3888888888888889</v>
      </c>
      <c r="H3" s="284"/>
      <c r="I3" s="188"/>
      <c r="J3" s="93" t="s">
        <v>8</v>
      </c>
      <c r="K3" s="217" t="s">
        <v>128</v>
      </c>
      <c r="L3" s="412" t="s">
        <v>112</v>
      </c>
      <c r="M3" s="227" t="s">
        <v>139</v>
      </c>
      <c r="N3" s="217" t="s">
        <v>144</v>
      </c>
      <c r="P3" s="266" t="s">
        <v>16</v>
      </c>
    </row>
    <row r="4" spans="1:16" ht="36" customHeight="1">
      <c r="A4" s="94"/>
      <c r="B4" s="95"/>
      <c r="C4" s="282"/>
      <c r="D4" s="283"/>
      <c r="E4" s="96">
        <f>G3</f>
        <v>0.3888888888888889</v>
      </c>
      <c r="F4" s="95" t="s">
        <v>7</v>
      </c>
      <c r="G4" s="97">
        <v>0.39583333333333331</v>
      </c>
      <c r="H4" s="285"/>
      <c r="I4" s="190"/>
      <c r="J4" s="98" t="s">
        <v>145</v>
      </c>
      <c r="K4" s="219"/>
      <c r="L4" s="413"/>
      <c r="M4" s="185"/>
      <c r="N4" s="219"/>
      <c r="P4" s="267"/>
    </row>
    <row r="5" spans="1:16" ht="16.5" customHeight="1">
      <c r="A5" s="100"/>
      <c r="B5" s="75"/>
      <c r="C5" s="268" t="s">
        <v>17</v>
      </c>
      <c r="D5" s="269" t="s">
        <v>146</v>
      </c>
      <c r="E5" s="101"/>
      <c r="F5" s="102"/>
      <c r="G5" s="102"/>
      <c r="H5" s="271" t="s">
        <v>147</v>
      </c>
      <c r="I5" s="197" t="s">
        <v>92</v>
      </c>
      <c r="J5" s="181" t="s">
        <v>120</v>
      </c>
      <c r="K5" s="217" t="s">
        <v>91</v>
      </c>
      <c r="L5" s="217" t="s">
        <v>148</v>
      </c>
      <c r="M5" s="227" t="s">
        <v>149</v>
      </c>
      <c r="N5" s="217" t="s">
        <v>150</v>
      </c>
      <c r="P5" s="209"/>
    </row>
    <row r="6" spans="1:16" ht="16.5" customHeight="1">
      <c r="A6" s="100"/>
      <c r="B6" s="75"/>
      <c r="C6" s="268"/>
      <c r="D6" s="270"/>
      <c r="E6" s="104">
        <f>G4</f>
        <v>0.39583333333333331</v>
      </c>
      <c r="F6" s="75" t="s">
        <v>7</v>
      </c>
      <c r="G6" s="92">
        <v>0.39930555555555558</v>
      </c>
      <c r="H6" s="272"/>
      <c r="I6" s="197"/>
      <c r="J6" s="182"/>
      <c r="K6" s="218"/>
      <c r="L6" s="218"/>
      <c r="M6" s="184"/>
      <c r="N6" s="218"/>
      <c r="P6" s="210"/>
    </row>
    <row r="7" spans="1:16" ht="4.5" customHeight="1">
      <c r="A7" s="100"/>
      <c r="B7" s="75"/>
      <c r="C7" s="268"/>
      <c r="D7" s="270"/>
      <c r="E7" s="104"/>
      <c r="G7" s="92"/>
      <c r="H7" s="272"/>
      <c r="I7" s="197"/>
      <c r="J7" s="182"/>
      <c r="K7" s="218"/>
      <c r="L7" s="218"/>
      <c r="M7" s="184"/>
      <c r="N7" s="218"/>
      <c r="P7" s="210"/>
    </row>
    <row r="8" spans="1:16" ht="16.5" customHeight="1">
      <c r="A8" s="100"/>
      <c r="B8" s="75"/>
      <c r="C8" s="268"/>
      <c r="D8" s="270"/>
      <c r="E8" s="106" t="s">
        <v>9</v>
      </c>
      <c r="F8" s="75">
        <f>(HOUR(IF(G6&gt;E6,G6-E6,(G6-E6)+24)))*60+MINUTE(IF(G6&gt;E6,G6-E6,(G6-E6)+24))</f>
        <v>5</v>
      </c>
      <c r="G8" s="107" t="s">
        <v>10</v>
      </c>
      <c r="H8" s="272"/>
      <c r="I8" s="197"/>
      <c r="J8" s="182"/>
      <c r="K8" s="218"/>
      <c r="L8" s="218"/>
      <c r="M8" s="184"/>
      <c r="N8" s="218"/>
      <c r="P8" s="210"/>
    </row>
    <row r="9" spans="1:16" ht="2.1" customHeight="1">
      <c r="A9" s="100"/>
      <c r="B9" s="75"/>
      <c r="C9" s="268"/>
      <c r="D9" s="270"/>
      <c r="E9" s="106"/>
      <c r="G9" s="107"/>
      <c r="H9" s="272"/>
      <c r="I9" s="197"/>
      <c r="J9" s="182"/>
      <c r="K9" s="218"/>
      <c r="L9" s="218"/>
      <c r="M9" s="184"/>
      <c r="N9" s="218"/>
      <c r="P9" s="210"/>
    </row>
    <row r="10" spans="1:16" ht="0.95" customHeight="1">
      <c r="A10" s="100"/>
      <c r="B10" s="75"/>
      <c r="C10" s="268"/>
      <c r="D10" s="270"/>
      <c r="E10" s="106"/>
      <c r="G10" s="107"/>
      <c r="H10" s="272"/>
      <c r="I10" s="197"/>
      <c r="J10" s="182"/>
      <c r="K10" s="218"/>
      <c r="L10" s="218"/>
      <c r="M10" s="184"/>
      <c r="N10" s="218"/>
      <c r="P10" s="210"/>
    </row>
    <row r="11" spans="1:16" ht="0.95" customHeight="1">
      <c r="A11" s="89"/>
      <c r="C11" s="268"/>
      <c r="D11" s="270"/>
      <c r="E11" s="84"/>
      <c r="F11" s="78"/>
      <c r="G11" s="108"/>
      <c r="H11" s="273"/>
      <c r="I11" s="197"/>
      <c r="J11" s="183"/>
      <c r="K11" s="219"/>
      <c r="L11" s="219"/>
      <c r="M11" s="184"/>
      <c r="N11" s="219"/>
      <c r="P11" s="267"/>
    </row>
    <row r="12" spans="1:16" ht="16.5" customHeight="1">
      <c r="A12" s="100"/>
      <c r="B12" s="75"/>
      <c r="C12" s="268"/>
      <c r="D12" s="237" t="s">
        <v>151</v>
      </c>
      <c r="E12" s="109">
        <f>G6</f>
        <v>0.39930555555555558</v>
      </c>
      <c r="F12" s="102" t="s">
        <v>7</v>
      </c>
      <c r="G12" s="110">
        <v>0.41666666666666669</v>
      </c>
      <c r="H12" s="274" t="s">
        <v>152</v>
      </c>
      <c r="I12" s="188" t="s">
        <v>92</v>
      </c>
      <c r="J12" s="181" t="s">
        <v>153</v>
      </c>
      <c r="K12" s="217"/>
      <c r="L12" s="217"/>
      <c r="M12" s="184"/>
      <c r="N12" s="217" t="s">
        <v>154</v>
      </c>
      <c r="P12" s="209" t="s">
        <v>19</v>
      </c>
    </row>
    <row r="13" spans="1:16" ht="12.75" customHeight="1">
      <c r="A13" s="100"/>
      <c r="B13" s="75"/>
      <c r="C13" s="268"/>
      <c r="D13" s="237"/>
      <c r="E13" s="106" t="s">
        <v>9</v>
      </c>
      <c r="F13" s="75">
        <f>(HOUR(IF(G12&gt;E12,G12-E12,(G12-E12)+24)))*60+MINUTE(IF(G12&gt;E12,G12-E12,(G12-E12)+24))</f>
        <v>25</v>
      </c>
      <c r="G13" s="107" t="s">
        <v>10</v>
      </c>
      <c r="H13" s="274"/>
      <c r="I13" s="189"/>
      <c r="J13" s="182"/>
      <c r="K13" s="218"/>
      <c r="L13" s="218"/>
      <c r="M13" s="184"/>
      <c r="N13" s="218"/>
      <c r="P13" s="210"/>
    </row>
    <row r="14" spans="1:16" ht="16.5" customHeight="1">
      <c r="A14" s="100"/>
      <c r="B14" s="75"/>
      <c r="C14" s="268"/>
      <c r="D14" s="237"/>
      <c r="E14" s="106"/>
      <c r="G14" s="107"/>
      <c r="H14" s="274"/>
      <c r="I14" s="189"/>
      <c r="J14" s="182"/>
      <c r="K14" s="218"/>
      <c r="L14" s="218"/>
      <c r="M14" s="184"/>
      <c r="N14" s="218"/>
      <c r="P14" s="210"/>
    </row>
    <row r="15" spans="1:16" ht="16.5" customHeight="1">
      <c r="A15" s="100"/>
      <c r="B15" s="75"/>
      <c r="C15" s="268"/>
      <c r="D15" s="237"/>
      <c r="E15" s="106"/>
      <c r="G15" s="107"/>
      <c r="H15" s="274"/>
      <c r="I15" s="189"/>
      <c r="J15" s="182"/>
      <c r="K15" s="218"/>
      <c r="L15" s="218"/>
      <c r="M15" s="184"/>
      <c r="N15" s="218"/>
      <c r="P15" s="210"/>
    </row>
    <row r="16" spans="1:16" ht="3" customHeight="1">
      <c r="A16" s="100"/>
      <c r="B16" s="75"/>
      <c r="C16" s="268"/>
      <c r="D16" s="237"/>
      <c r="E16" s="111"/>
      <c r="F16" s="78"/>
      <c r="G16" s="112"/>
      <c r="H16" s="274"/>
      <c r="I16" s="189"/>
      <c r="J16" s="183"/>
      <c r="K16" s="219"/>
      <c r="L16" s="219"/>
      <c r="M16" s="184"/>
      <c r="N16" s="219"/>
      <c r="P16" s="267"/>
    </row>
    <row r="17" spans="1:16" ht="16.5" customHeight="1">
      <c r="A17" s="100"/>
      <c r="B17" s="75"/>
      <c r="C17" s="268"/>
      <c r="D17" s="206" t="s">
        <v>155</v>
      </c>
      <c r="E17" s="109">
        <f>G12</f>
        <v>0.41666666666666669</v>
      </c>
      <c r="F17" s="102" t="s">
        <v>7</v>
      </c>
      <c r="G17" s="110">
        <v>0.42708333333333331</v>
      </c>
      <c r="H17" s="251" t="s">
        <v>156</v>
      </c>
      <c r="I17" s="189"/>
      <c r="J17" s="248" t="s">
        <v>157</v>
      </c>
      <c r="K17" s="257" t="s">
        <v>158</v>
      </c>
      <c r="L17" s="217"/>
      <c r="M17" s="184"/>
      <c r="N17" s="260" t="s">
        <v>159</v>
      </c>
      <c r="P17" s="105"/>
    </row>
    <row r="18" spans="1:16" ht="16.5" customHeight="1">
      <c r="A18" s="100"/>
      <c r="B18" s="75"/>
      <c r="C18" s="268"/>
      <c r="D18" s="207"/>
      <c r="E18" s="106" t="s">
        <v>9</v>
      </c>
      <c r="F18" s="75">
        <f>(HOUR(IF(G17&gt;E17,G17-E17,(G17-E17)+24)))*60+MINUTE(IF(G17&gt;E17,G17-E17,(G17-E17)+24))</f>
        <v>15</v>
      </c>
      <c r="G18" s="107" t="s">
        <v>10</v>
      </c>
      <c r="H18" s="252"/>
      <c r="I18" s="189"/>
      <c r="J18" s="249"/>
      <c r="K18" s="258"/>
      <c r="L18" s="218"/>
      <c r="M18" s="184"/>
      <c r="N18" s="261"/>
      <c r="P18" s="105"/>
    </row>
    <row r="19" spans="1:16" ht="16.5" customHeight="1">
      <c r="A19" s="100"/>
      <c r="B19" s="75"/>
      <c r="C19" s="268"/>
      <c r="D19" s="207"/>
      <c r="E19" s="106"/>
      <c r="G19" s="107"/>
      <c r="H19" s="252"/>
      <c r="I19" s="189"/>
      <c r="J19" s="249"/>
      <c r="K19" s="258"/>
      <c r="L19" s="218"/>
      <c r="M19" s="184"/>
      <c r="N19" s="261"/>
      <c r="P19" s="105"/>
    </row>
    <row r="20" spans="1:16" ht="16.5" customHeight="1">
      <c r="A20" s="100"/>
      <c r="B20" s="75"/>
      <c r="C20" s="268"/>
      <c r="D20" s="207"/>
      <c r="E20" s="106"/>
      <c r="G20" s="107"/>
      <c r="H20" s="252"/>
      <c r="I20" s="189"/>
      <c r="J20" s="249"/>
      <c r="K20" s="258"/>
      <c r="L20" s="218"/>
      <c r="M20" s="184"/>
      <c r="N20" s="261"/>
      <c r="P20" s="105"/>
    </row>
    <row r="21" spans="1:16">
      <c r="A21" s="100"/>
      <c r="B21" s="75"/>
      <c r="C21" s="268"/>
      <c r="D21" s="223"/>
      <c r="E21" s="111"/>
      <c r="F21" s="78"/>
      <c r="G21" s="113"/>
      <c r="H21" s="253"/>
      <c r="I21" s="190"/>
      <c r="J21" s="250"/>
      <c r="K21" s="259"/>
      <c r="L21" s="219"/>
      <c r="M21" s="185"/>
      <c r="N21" s="262"/>
      <c r="P21" s="105"/>
    </row>
    <row r="22" spans="1:16" ht="24.75" customHeight="1">
      <c r="A22" s="100"/>
      <c r="B22" s="75"/>
      <c r="C22" s="268"/>
      <c r="D22" s="206" t="s">
        <v>155</v>
      </c>
      <c r="E22" s="109">
        <f>G17</f>
        <v>0.42708333333333331</v>
      </c>
      <c r="F22" s="102" t="s">
        <v>7</v>
      </c>
      <c r="G22" s="110">
        <v>0.45833333333333331</v>
      </c>
      <c r="H22" s="251" t="s">
        <v>160</v>
      </c>
      <c r="I22" s="188" t="s">
        <v>92</v>
      </c>
      <c r="J22" s="264" t="s">
        <v>161</v>
      </c>
      <c r="K22" s="114"/>
      <c r="L22" s="217"/>
      <c r="M22" s="227" t="s">
        <v>162</v>
      </c>
      <c r="N22" s="217" t="s">
        <v>163</v>
      </c>
      <c r="P22" s="105"/>
    </row>
    <row r="23" spans="1:16" ht="16.5" customHeight="1">
      <c r="A23" s="100"/>
      <c r="B23" s="75"/>
      <c r="C23" s="268"/>
      <c r="D23" s="207"/>
      <c r="E23" s="106" t="s">
        <v>9</v>
      </c>
      <c r="F23" s="75">
        <f>(HOUR(IF(G22&gt;E22,G22-E22,(G22-E22)+24)))*60+MINUTE(IF(G22&gt;E22,G22-E22,(G22-E22)+24))</f>
        <v>45</v>
      </c>
      <c r="G23" s="107" t="s">
        <v>10</v>
      </c>
      <c r="H23" s="252"/>
      <c r="I23" s="190"/>
      <c r="J23" s="265"/>
      <c r="K23" s="180"/>
      <c r="L23" s="219"/>
      <c r="M23" s="184"/>
      <c r="N23" s="218"/>
      <c r="P23" s="105"/>
    </row>
    <row r="24" spans="1:16" ht="24.75" customHeight="1">
      <c r="A24" s="100"/>
      <c r="B24" s="75"/>
      <c r="C24" s="268"/>
      <c r="D24" s="207"/>
      <c r="E24" s="106"/>
      <c r="G24" s="107"/>
      <c r="H24" s="252"/>
      <c r="I24" s="197" t="s">
        <v>93</v>
      </c>
      <c r="J24" s="257" t="s">
        <v>164</v>
      </c>
      <c r="K24" s="182" t="s">
        <v>165</v>
      </c>
      <c r="L24" s="218" t="s">
        <v>166</v>
      </c>
      <c r="M24" s="184"/>
      <c r="N24" s="218"/>
      <c r="P24" s="105"/>
    </row>
    <row r="25" spans="1:16" ht="24.75" customHeight="1">
      <c r="A25" s="100"/>
      <c r="B25" s="75"/>
      <c r="C25" s="268"/>
      <c r="D25" s="207"/>
      <c r="E25" s="106"/>
      <c r="G25" s="107"/>
      <c r="H25" s="252"/>
      <c r="I25" s="197"/>
      <c r="J25" s="263"/>
      <c r="K25" s="182"/>
      <c r="L25" s="218"/>
      <c r="M25" s="184"/>
      <c r="N25" s="218"/>
      <c r="P25" s="105"/>
    </row>
    <row r="26" spans="1:16" ht="69" customHeight="1">
      <c r="A26" s="100"/>
      <c r="B26" s="75"/>
      <c r="C26" s="268"/>
      <c r="D26" s="207"/>
      <c r="E26" s="106"/>
      <c r="G26" s="115"/>
      <c r="H26" s="252"/>
      <c r="I26" s="197"/>
      <c r="J26" s="263"/>
      <c r="K26" s="182"/>
      <c r="L26" s="218"/>
      <c r="M26" s="184"/>
      <c r="N26" s="218"/>
      <c r="P26" s="105"/>
    </row>
    <row r="27" spans="1:16" ht="167.25" customHeight="1">
      <c r="A27" s="100"/>
      <c r="B27" s="75"/>
      <c r="C27" s="268"/>
      <c r="D27" s="223"/>
      <c r="E27" s="111"/>
      <c r="F27" s="78"/>
      <c r="G27" s="113"/>
      <c r="H27" s="253"/>
      <c r="I27" s="197"/>
      <c r="J27" s="116" t="s">
        <v>167</v>
      </c>
      <c r="K27" s="183"/>
      <c r="L27" s="99" t="s">
        <v>168</v>
      </c>
      <c r="M27" s="185"/>
      <c r="N27" s="219"/>
      <c r="P27" s="105"/>
    </row>
    <row r="28" spans="1:16" ht="16.5" customHeight="1">
      <c r="A28" s="100"/>
      <c r="B28" s="75"/>
      <c r="C28" s="268"/>
      <c r="D28" s="206" t="s">
        <v>41</v>
      </c>
      <c r="E28" s="117">
        <f>G22</f>
        <v>0.45833333333333331</v>
      </c>
      <c r="F28" s="102" t="s">
        <v>7</v>
      </c>
      <c r="G28" s="110">
        <v>0.46527777777777773</v>
      </c>
      <c r="H28" s="455"/>
      <c r="I28" s="456"/>
      <c r="J28" s="457"/>
      <c r="K28" s="118"/>
      <c r="L28" s="217" t="s">
        <v>169</v>
      </c>
      <c r="M28" s="227"/>
      <c r="N28" s="218"/>
      <c r="P28" s="105"/>
    </row>
    <row r="29" spans="1:16" ht="16.5" customHeight="1">
      <c r="A29" s="100"/>
      <c r="B29" s="75"/>
      <c r="C29" s="268"/>
      <c r="D29" s="207"/>
      <c r="E29" s="106" t="s">
        <v>9</v>
      </c>
      <c r="F29" s="75">
        <f>(HOUR(IF(G28&gt;E28,G28-E28,(G28-E28)+24)))*60+MINUTE(IF(G28&gt;E28,G28-E28,(G28-E28)+24))</f>
        <v>10</v>
      </c>
      <c r="G29" s="107" t="s">
        <v>10</v>
      </c>
      <c r="H29" s="458"/>
      <c r="I29" s="459"/>
      <c r="J29" s="460"/>
      <c r="K29" s="119"/>
      <c r="L29" s="218"/>
      <c r="M29" s="184"/>
      <c r="N29" s="218"/>
      <c r="P29" s="105"/>
    </row>
    <row r="30" spans="1:16" ht="11.25" customHeight="1">
      <c r="A30" s="100"/>
      <c r="B30" s="75"/>
      <c r="C30" s="268"/>
      <c r="D30" s="223"/>
      <c r="E30" s="106"/>
      <c r="G30" s="107"/>
      <c r="H30" s="461"/>
      <c r="I30" s="462"/>
      <c r="J30" s="463"/>
      <c r="K30" s="120"/>
      <c r="L30" s="219"/>
      <c r="M30" s="185"/>
      <c r="N30" s="219"/>
      <c r="P30" s="105"/>
    </row>
    <row r="31" spans="1:16" ht="16.5" customHeight="1">
      <c r="A31" s="100"/>
      <c r="B31" s="75"/>
      <c r="C31" s="268"/>
      <c r="D31" s="206" t="s">
        <v>42</v>
      </c>
      <c r="E31" s="109">
        <f>G28</f>
        <v>0.46527777777777773</v>
      </c>
      <c r="F31" s="102" t="s">
        <v>7</v>
      </c>
      <c r="G31" s="110">
        <v>0.47222222222222227</v>
      </c>
      <c r="H31" s="251" t="s">
        <v>170</v>
      </c>
      <c r="I31" s="188" t="s">
        <v>92</v>
      </c>
      <c r="J31" s="254" t="s">
        <v>171</v>
      </c>
      <c r="K31" s="217"/>
      <c r="L31" s="217" t="s">
        <v>172</v>
      </c>
      <c r="M31" s="227"/>
      <c r="N31" s="186"/>
      <c r="P31" s="105"/>
    </row>
    <row r="32" spans="1:16" ht="16.5" customHeight="1">
      <c r="A32" s="100"/>
      <c r="B32" s="75"/>
      <c r="C32" s="268"/>
      <c r="D32" s="207"/>
      <c r="E32" s="106" t="s">
        <v>9</v>
      </c>
      <c r="F32" s="75">
        <f>(HOUR(IF(G31&gt;E31,G31-E31,(G31-E31)+24)))*60+MINUTE(IF(G31&gt;E31,G31-E31,(G31-E31)+24))</f>
        <v>10</v>
      </c>
      <c r="G32" s="107" t="s">
        <v>10</v>
      </c>
      <c r="H32" s="252"/>
      <c r="I32" s="189"/>
      <c r="J32" s="255"/>
      <c r="K32" s="218"/>
      <c r="L32" s="218"/>
      <c r="M32" s="184"/>
      <c r="N32" s="186"/>
      <c r="P32" s="105"/>
    </row>
    <row r="33" spans="1:16" ht="3" customHeight="1">
      <c r="A33" s="100"/>
      <c r="B33" s="75"/>
      <c r="C33" s="268"/>
      <c r="D33" s="207"/>
      <c r="E33" s="106"/>
      <c r="G33" s="107"/>
      <c r="H33" s="252"/>
      <c r="I33" s="189"/>
      <c r="J33" s="255"/>
      <c r="K33" s="218"/>
      <c r="L33" s="218"/>
      <c r="M33" s="184"/>
      <c r="N33" s="186"/>
      <c r="P33" s="105"/>
    </row>
    <row r="34" spans="1:16" ht="3.6" customHeight="1">
      <c r="A34" s="100"/>
      <c r="B34" s="75"/>
      <c r="C34" s="268"/>
      <c r="D34" s="207"/>
      <c r="E34" s="111"/>
      <c r="F34" s="78"/>
      <c r="G34" s="113"/>
      <c r="H34" s="252"/>
      <c r="I34" s="190"/>
      <c r="J34" s="256"/>
      <c r="K34" s="219"/>
      <c r="L34" s="219"/>
      <c r="M34" s="185"/>
      <c r="N34" s="186"/>
      <c r="P34" s="105"/>
    </row>
    <row r="35" spans="1:16" ht="15.75" customHeight="1">
      <c r="A35" s="89"/>
      <c r="C35" s="268"/>
      <c r="D35" s="207"/>
      <c r="E35" s="109">
        <f>G31</f>
        <v>0.47222222222222227</v>
      </c>
      <c r="F35" s="102" t="s">
        <v>7</v>
      </c>
      <c r="G35" s="110">
        <v>0.52083333333333337</v>
      </c>
      <c r="H35" s="252"/>
      <c r="I35" s="188" t="s">
        <v>93</v>
      </c>
      <c r="J35" s="248" t="s">
        <v>173</v>
      </c>
      <c r="K35" s="181" t="s">
        <v>174</v>
      </c>
      <c r="L35" s="217" t="s">
        <v>175</v>
      </c>
      <c r="M35" s="227" t="s">
        <v>115</v>
      </c>
      <c r="N35" s="217" t="s">
        <v>176</v>
      </c>
      <c r="P35" s="121"/>
    </row>
    <row r="36" spans="1:16" ht="15.75" customHeight="1">
      <c r="A36" s="89"/>
      <c r="C36" s="268"/>
      <c r="D36" s="207"/>
      <c r="E36" s="106" t="s">
        <v>9</v>
      </c>
      <c r="F36" s="75">
        <f>(HOUR(IF(G35&gt;E35,G35-E35,(G35-E35)+24)))*60+MINUTE(IF(G35&gt;E35,G35-E35,(G35-E35)+24))</f>
        <v>70</v>
      </c>
      <c r="G36" s="107" t="s">
        <v>10</v>
      </c>
      <c r="H36" s="252"/>
      <c r="I36" s="189"/>
      <c r="J36" s="249"/>
      <c r="K36" s="182"/>
      <c r="L36" s="218"/>
      <c r="M36" s="184"/>
      <c r="N36" s="218"/>
      <c r="P36" s="122"/>
    </row>
    <row r="37" spans="1:16" ht="15.75" customHeight="1">
      <c r="A37" s="89"/>
      <c r="C37" s="268"/>
      <c r="D37" s="207"/>
      <c r="E37" s="101"/>
      <c r="H37" s="252"/>
      <c r="I37" s="189"/>
      <c r="J37" s="249"/>
      <c r="K37" s="182"/>
      <c r="L37" s="218"/>
      <c r="M37" s="184"/>
      <c r="N37" s="218"/>
      <c r="P37" s="123" t="s">
        <v>20</v>
      </c>
    </row>
    <row r="38" spans="1:16" ht="15.75" customHeight="1">
      <c r="A38" s="89"/>
      <c r="C38" s="268"/>
      <c r="D38" s="207"/>
      <c r="E38" s="104"/>
      <c r="G38" s="92"/>
      <c r="H38" s="252"/>
      <c r="I38" s="189"/>
      <c r="J38" s="249"/>
      <c r="K38" s="182"/>
      <c r="L38" s="218"/>
      <c r="M38" s="184"/>
      <c r="N38" s="218"/>
      <c r="P38" s="123"/>
    </row>
    <row r="39" spans="1:16" ht="15.75" customHeight="1">
      <c r="A39" s="89"/>
      <c r="C39" s="268"/>
      <c r="D39" s="207"/>
      <c r="E39" s="104"/>
      <c r="G39" s="92"/>
      <c r="H39" s="252"/>
      <c r="I39" s="189"/>
      <c r="J39" s="249"/>
      <c r="K39" s="182"/>
      <c r="L39" s="218"/>
      <c r="M39" s="184"/>
      <c r="N39" s="218"/>
      <c r="P39" s="105" t="s">
        <v>21</v>
      </c>
    </row>
    <row r="40" spans="1:16" ht="15.75" customHeight="1">
      <c r="A40" s="89"/>
      <c r="C40" s="268"/>
      <c r="D40" s="207"/>
      <c r="E40" s="106"/>
      <c r="G40" s="107"/>
      <c r="H40" s="252"/>
      <c r="I40" s="189"/>
      <c r="J40" s="249"/>
      <c r="K40" s="182"/>
      <c r="L40" s="218"/>
      <c r="M40" s="184"/>
      <c r="N40" s="218"/>
      <c r="P40" s="105" t="s">
        <v>22</v>
      </c>
    </row>
    <row r="41" spans="1:16" ht="15.75" customHeight="1">
      <c r="A41" s="124">
        <f>SUM(F8:F87)-(F29+F74+F64)</f>
        <v>440</v>
      </c>
      <c r="B41" s="75" t="s">
        <v>11</v>
      </c>
      <c r="C41" s="268"/>
      <c r="D41" s="207"/>
      <c r="E41" s="101"/>
      <c r="H41" s="252"/>
      <c r="I41" s="189"/>
      <c r="J41" s="249"/>
      <c r="K41" s="182"/>
      <c r="L41" s="218"/>
      <c r="M41" s="184"/>
      <c r="N41" s="218"/>
      <c r="P41" s="105" t="s">
        <v>23</v>
      </c>
    </row>
    <row r="42" spans="1:16" ht="15.75" customHeight="1">
      <c r="A42" s="124"/>
      <c r="B42" s="75"/>
      <c r="C42" s="268"/>
      <c r="D42" s="207"/>
      <c r="E42" s="101"/>
      <c r="H42" s="252"/>
      <c r="I42" s="189"/>
      <c r="J42" s="249"/>
      <c r="K42" s="182"/>
      <c r="L42" s="218"/>
      <c r="M42" s="184"/>
      <c r="N42" s="218"/>
      <c r="P42" s="125"/>
    </row>
    <row r="43" spans="1:16" ht="15.75" customHeight="1">
      <c r="A43" s="126">
        <f>A41/60</f>
        <v>7.333333333333333</v>
      </c>
      <c r="B43" s="75" t="s">
        <v>12</v>
      </c>
      <c r="C43" s="268"/>
      <c r="D43" s="207"/>
      <c r="E43" s="104"/>
      <c r="G43" s="92"/>
      <c r="H43" s="252"/>
      <c r="I43" s="189"/>
      <c r="J43" s="249"/>
      <c r="K43" s="182"/>
      <c r="L43" s="218"/>
      <c r="M43" s="184"/>
      <c r="N43" s="218"/>
      <c r="P43" s="125" t="s">
        <v>24</v>
      </c>
    </row>
    <row r="44" spans="1:16" ht="15.75" customHeight="1">
      <c r="A44" s="89"/>
      <c r="C44" s="268"/>
      <c r="D44" s="207"/>
      <c r="E44" s="104"/>
      <c r="G44" s="92"/>
      <c r="H44" s="252"/>
      <c r="I44" s="189"/>
      <c r="J44" s="249"/>
      <c r="K44" s="182"/>
      <c r="L44" s="218"/>
      <c r="M44" s="184"/>
      <c r="N44" s="218"/>
      <c r="P44" s="125" t="s">
        <v>25</v>
      </c>
    </row>
    <row r="45" spans="1:16" ht="15.75" customHeight="1">
      <c r="A45" s="89"/>
      <c r="C45" s="268"/>
      <c r="D45" s="207"/>
      <c r="E45" s="106"/>
      <c r="G45" s="107"/>
      <c r="H45" s="252"/>
      <c r="I45" s="189"/>
      <c r="J45" s="249"/>
      <c r="K45" s="182"/>
      <c r="L45" s="218"/>
      <c r="M45" s="184"/>
      <c r="N45" s="218"/>
      <c r="P45" s="241" t="s">
        <v>26</v>
      </c>
    </row>
    <row r="46" spans="1:16" ht="15.75" customHeight="1">
      <c r="A46" s="89"/>
      <c r="C46" s="268"/>
      <c r="D46" s="207"/>
      <c r="E46" s="101"/>
      <c r="H46" s="252"/>
      <c r="I46" s="189"/>
      <c r="J46" s="249"/>
      <c r="K46" s="182"/>
      <c r="L46" s="218"/>
      <c r="M46" s="184"/>
      <c r="N46" s="218"/>
      <c r="P46" s="241"/>
    </row>
    <row r="47" spans="1:16" ht="15.75" customHeight="1">
      <c r="A47" s="89"/>
      <c r="C47" s="268"/>
      <c r="D47" s="207"/>
      <c r="E47" s="101"/>
      <c r="H47" s="252"/>
      <c r="I47" s="189"/>
      <c r="J47" s="249"/>
      <c r="K47" s="182"/>
      <c r="L47" s="218"/>
      <c r="M47" s="184"/>
      <c r="N47" s="218"/>
      <c r="P47" s="127"/>
    </row>
    <row r="48" spans="1:16" ht="15.75" customHeight="1">
      <c r="A48" s="89"/>
      <c r="C48" s="268"/>
      <c r="D48" s="207"/>
      <c r="E48" s="101"/>
      <c r="H48" s="252"/>
      <c r="I48" s="189"/>
      <c r="J48" s="249"/>
      <c r="K48" s="182"/>
      <c r="L48" s="218"/>
      <c r="M48" s="184"/>
      <c r="N48" s="218"/>
      <c r="P48" s="127" t="s">
        <v>27</v>
      </c>
    </row>
    <row r="49" spans="1:16" ht="45" customHeight="1">
      <c r="A49" s="89"/>
      <c r="C49" s="268"/>
      <c r="D49" s="223"/>
      <c r="E49" s="83"/>
      <c r="F49" s="78"/>
      <c r="G49" s="78"/>
      <c r="H49" s="253"/>
      <c r="I49" s="190"/>
      <c r="J49" s="250"/>
      <c r="K49" s="183"/>
      <c r="L49" s="219"/>
      <c r="M49" s="185"/>
      <c r="N49" s="219"/>
      <c r="P49" s="128" t="s">
        <v>28</v>
      </c>
    </row>
    <row r="50" spans="1:16" ht="16.5" customHeight="1">
      <c r="A50" s="89"/>
      <c r="C50" s="268"/>
      <c r="D50" s="206" t="s">
        <v>44</v>
      </c>
      <c r="E50" s="109">
        <f>G35</f>
        <v>0.52083333333333337</v>
      </c>
      <c r="F50" s="102" t="s">
        <v>7</v>
      </c>
      <c r="G50" s="110">
        <v>0.55555555555555558</v>
      </c>
      <c r="H50" s="237"/>
      <c r="I50" s="197"/>
      <c r="J50" s="227"/>
      <c r="K50" s="244"/>
      <c r="L50" s="466" t="s">
        <v>225</v>
      </c>
      <c r="M50" s="247"/>
      <c r="N50" s="186"/>
      <c r="P50" s="128" t="s">
        <v>29</v>
      </c>
    </row>
    <row r="51" spans="1:16" ht="16.5" customHeight="1">
      <c r="A51" s="89"/>
      <c r="C51" s="268"/>
      <c r="D51" s="207"/>
      <c r="E51" s="106" t="s">
        <v>9</v>
      </c>
      <c r="F51" s="75">
        <f>(HOUR(IF(G50&gt;E50,G50-E50,(G50-E50)+24)))*60+MINUTE(IF(G50&gt;E50,G50-E50,(G50-E50)+24))</f>
        <v>50</v>
      </c>
      <c r="G51" s="107" t="s">
        <v>10</v>
      </c>
      <c r="H51" s="237"/>
      <c r="I51" s="197"/>
      <c r="J51" s="242"/>
      <c r="K51" s="245"/>
      <c r="L51" s="467"/>
      <c r="M51" s="242"/>
      <c r="N51" s="186"/>
      <c r="P51" s="128"/>
    </row>
    <row r="52" spans="1:16" ht="16.5" customHeight="1">
      <c r="A52" s="89"/>
      <c r="C52" s="268"/>
      <c r="D52" s="207"/>
      <c r="E52" s="129"/>
      <c r="F52" s="130"/>
      <c r="G52" s="130"/>
      <c r="H52" s="237"/>
      <c r="I52" s="197"/>
      <c r="J52" s="243"/>
      <c r="K52" s="246"/>
      <c r="L52" s="468"/>
      <c r="M52" s="243"/>
      <c r="N52" s="186"/>
      <c r="P52" s="128"/>
    </row>
    <row r="53" spans="1:16" ht="18" customHeight="1">
      <c r="A53" s="89"/>
      <c r="C53" s="268"/>
      <c r="D53" s="206" t="s">
        <v>42</v>
      </c>
      <c r="E53" s="109">
        <f>G50</f>
        <v>0.55555555555555558</v>
      </c>
      <c r="F53" s="102" t="s">
        <v>7</v>
      </c>
      <c r="G53" s="110">
        <v>0.60416666666666663</v>
      </c>
      <c r="H53" s="228" t="s">
        <v>170</v>
      </c>
      <c r="I53" s="197" t="s">
        <v>93</v>
      </c>
      <c r="J53" s="229" t="s">
        <v>177</v>
      </c>
      <c r="K53" s="231" t="s">
        <v>178</v>
      </c>
      <c r="L53" s="234" t="s">
        <v>179</v>
      </c>
      <c r="M53" s="220" t="s">
        <v>115</v>
      </c>
      <c r="N53" s="217" t="s">
        <v>176</v>
      </c>
      <c r="P53" s="128"/>
    </row>
    <row r="54" spans="1:16" ht="18" customHeight="1">
      <c r="A54" s="89"/>
      <c r="C54" s="268"/>
      <c r="D54" s="207"/>
      <c r="E54" s="106" t="s">
        <v>9</v>
      </c>
      <c r="F54" s="75">
        <f>(HOUR(IF(G53&gt;E53,G53-E53,(G53-E53)+24)))*60+MINUTE(IF(G53&gt;E53,G53-E53,(G53-E53)+24))</f>
        <v>70</v>
      </c>
      <c r="G54" s="107" t="s">
        <v>10</v>
      </c>
      <c r="H54" s="215"/>
      <c r="I54" s="197"/>
      <c r="J54" s="230"/>
      <c r="K54" s="232"/>
      <c r="L54" s="235"/>
      <c r="M54" s="221"/>
      <c r="N54" s="218"/>
      <c r="P54" s="128"/>
    </row>
    <row r="55" spans="1:16" ht="18" customHeight="1">
      <c r="A55" s="89"/>
      <c r="C55" s="268"/>
      <c r="D55" s="207"/>
      <c r="E55" s="101"/>
      <c r="H55" s="215"/>
      <c r="I55" s="197"/>
      <c r="J55" s="230"/>
      <c r="K55" s="232"/>
      <c r="L55" s="235"/>
      <c r="M55" s="221"/>
      <c r="N55" s="218"/>
      <c r="P55" s="128"/>
    </row>
    <row r="56" spans="1:16" ht="18" customHeight="1">
      <c r="A56" s="89"/>
      <c r="C56" s="268"/>
      <c r="D56" s="207"/>
      <c r="E56" s="101"/>
      <c r="H56" s="215"/>
      <c r="I56" s="197"/>
      <c r="J56" s="230"/>
      <c r="K56" s="232"/>
      <c r="L56" s="235"/>
      <c r="M56" s="221"/>
      <c r="N56" s="218"/>
      <c r="P56" s="128"/>
    </row>
    <row r="57" spans="1:16" ht="18" customHeight="1">
      <c r="A57" s="89"/>
      <c r="C57" s="268"/>
      <c r="D57" s="207"/>
      <c r="E57" s="101"/>
      <c r="H57" s="215"/>
      <c r="I57" s="197"/>
      <c r="J57" s="230"/>
      <c r="K57" s="232"/>
      <c r="L57" s="235"/>
      <c r="M57" s="221"/>
      <c r="N57" s="218"/>
      <c r="P57" s="128"/>
    </row>
    <row r="58" spans="1:16" ht="18" customHeight="1">
      <c r="A58" s="89"/>
      <c r="C58" s="268"/>
      <c r="D58" s="207"/>
      <c r="E58" s="101"/>
      <c r="H58" s="215"/>
      <c r="I58" s="197"/>
      <c r="J58" s="230"/>
      <c r="K58" s="232"/>
      <c r="L58" s="235"/>
      <c r="M58" s="221"/>
      <c r="N58" s="218"/>
      <c r="P58" s="128"/>
    </row>
    <row r="59" spans="1:16" ht="18" customHeight="1">
      <c r="A59" s="89"/>
      <c r="C59" s="268"/>
      <c r="D59" s="207"/>
      <c r="E59" s="101"/>
      <c r="H59" s="215"/>
      <c r="I59" s="197"/>
      <c r="J59" s="230"/>
      <c r="K59" s="232"/>
      <c r="L59" s="235"/>
      <c r="M59" s="221"/>
      <c r="N59" s="218"/>
      <c r="P59" s="128"/>
    </row>
    <row r="60" spans="1:16" ht="18" customHeight="1">
      <c r="A60" s="89"/>
      <c r="C60" s="268"/>
      <c r="D60" s="207"/>
      <c r="E60" s="101"/>
      <c r="H60" s="215"/>
      <c r="I60" s="197"/>
      <c r="J60" s="230"/>
      <c r="K60" s="232"/>
      <c r="L60" s="235"/>
      <c r="M60" s="221"/>
      <c r="N60" s="218"/>
      <c r="P60" s="128"/>
    </row>
    <row r="61" spans="1:16" ht="18" customHeight="1">
      <c r="A61" s="89"/>
      <c r="C61" s="268"/>
      <c r="D61" s="207"/>
      <c r="E61" s="101"/>
      <c r="H61" s="215"/>
      <c r="I61" s="197"/>
      <c r="J61" s="230"/>
      <c r="K61" s="232"/>
      <c r="L61" s="235"/>
      <c r="M61" s="221"/>
      <c r="N61" s="218"/>
      <c r="P61" s="128"/>
    </row>
    <row r="62" spans="1:16" ht="33.75" customHeight="1">
      <c r="A62" s="89"/>
      <c r="C62" s="268"/>
      <c r="D62" s="207"/>
      <c r="E62" s="83"/>
      <c r="F62" s="78"/>
      <c r="G62" s="78"/>
      <c r="H62" s="215"/>
      <c r="I62" s="197"/>
      <c r="J62" s="230"/>
      <c r="K62" s="233"/>
      <c r="L62" s="236"/>
      <c r="M62" s="222"/>
      <c r="N62" s="219"/>
      <c r="P62" s="128"/>
    </row>
    <row r="63" spans="1:16" ht="16.5" customHeight="1">
      <c r="A63" s="100"/>
      <c r="B63" s="75"/>
      <c r="C63" s="268"/>
      <c r="D63" s="206" t="s">
        <v>41</v>
      </c>
      <c r="E63" s="131">
        <f>G53</f>
        <v>0.60416666666666663</v>
      </c>
      <c r="F63" s="102" t="s">
        <v>7</v>
      </c>
      <c r="G63" s="110">
        <v>0.61111111111111105</v>
      </c>
      <c r="H63" s="215"/>
      <c r="I63" s="197"/>
      <c r="J63" s="224"/>
      <c r="K63" s="224"/>
      <c r="L63" s="217" t="s">
        <v>169</v>
      </c>
      <c r="M63" s="227"/>
      <c r="N63" s="218"/>
      <c r="P63" s="105"/>
    </row>
    <row r="64" spans="1:16" ht="16.5" customHeight="1">
      <c r="A64" s="100"/>
      <c r="B64" s="75"/>
      <c r="C64" s="268"/>
      <c r="D64" s="207"/>
      <c r="E64" s="106" t="s">
        <v>9</v>
      </c>
      <c r="F64" s="75">
        <f>(HOUR(IF(G63&gt;E63,G63-E63,(G63-E63)+24)))*60+MINUTE(IF(G63&gt;E63,G63-E63,(G63-E63)+24))</f>
        <v>10</v>
      </c>
      <c r="G64" s="107" t="s">
        <v>10</v>
      </c>
      <c r="H64" s="215"/>
      <c r="I64" s="197"/>
      <c r="J64" s="225"/>
      <c r="K64" s="225"/>
      <c r="L64" s="218"/>
      <c r="M64" s="184"/>
      <c r="N64" s="218"/>
      <c r="P64" s="105"/>
    </row>
    <row r="65" spans="1:16" ht="16.5" customHeight="1">
      <c r="A65" s="100"/>
      <c r="B65" s="75"/>
      <c r="C65" s="268"/>
      <c r="D65" s="223"/>
      <c r="E65" s="111"/>
      <c r="F65" s="78"/>
      <c r="G65" s="113"/>
      <c r="H65" s="215"/>
      <c r="I65" s="197"/>
      <c r="J65" s="226"/>
      <c r="K65" s="226"/>
      <c r="L65" s="219"/>
      <c r="M65" s="185"/>
      <c r="N65" s="219"/>
      <c r="P65" s="105"/>
    </row>
    <row r="66" spans="1:16" ht="21" customHeight="1">
      <c r="A66" s="100"/>
      <c r="B66" s="75"/>
      <c r="C66" s="268"/>
      <c r="D66" s="237" t="s">
        <v>42</v>
      </c>
      <c r="E66" s="117">
        <f>G63</f>
        <v>0.61111111111111105</v>
      </c>
      <c r="F66" s="75" t="s">
        <v>7</v>
      </c>
      <c r="G66" s="92">
        <v>0.65972222222222221</v>
      </c>
      <c r="H66" s="215"/>
      <c r="I66" s="197" t="s">
        <v>93</v>
      </c>
      <c r="J66" s="238" t="s">
        <v>180</v>
      </c>
      <c r="K66" s="181" t="s">
        <v>181</v>
      </c>
      <c r="L66" s="217" t="s">
        <v>182</v>
      </c>
      <c r="M66" s="227" t="s">
        <v>115</v>
      </c>
      <c r="N66" s="217" t="s">
        <v>176</v>
      </c>
      <c r="P66" s="105"/>
    </row>
    <row r="67" spans="1:16" ht="21" customHeight="1">
      <c r="A67" s="100"/>
      <c r="B67" s="75"/>
      <c r="C67" s="268"/>
      <c r="D67" s="237"/>
      <c r="E67" s="106" t="s">
        <v>9</v>
      </c>
      <c r="F67" s="75">
        <f>(HOUR(IF(G66&gt;E66,G66-E66,(G66-E66)+24)))*60+MINUTE(IF(G66&gt;E66,G66-E66,(G66-E66)+24))</f>
        <v>70</v>
      </c>
      <c r="G67" s="107" t="s">
        <v>10</v>
      </c>
      <c r="H67" s="215"/>
      <c r="I67" s="197"/>
      <c r="J67" s="239"/>
      <c r="K67" s="182"/>
      <c r="L67" s="218"/>
      <c r="M67" s="184"/>
      <c r="N67" s="218"/>
      <c r="P67" s="105"/>
    </row>
    <row r="68" spans="1:16" ht="21" customHeight="1">
      <c r="A68" s="100"/>
      <c r="B68" s="75"/>
      <c r="C68" s="268"/>
      <c r="D68" s="237"/>
      <c r="E68" s="106"/>
      <c r="G68" s="107"/>
      <c r="H68" s="215"/>
      <c r="I68" s="197"/>
      <c r="J68" s="239"/>
      <c r="K68" s="182"/>
      <c r="L68" s="218"/>
      <c r="M68" s="184"/>
      <c r="N68" s="218"/>
      <c r="P68" s="105"/>
    </row>
    <row r="69" spans="1:16" ht="21" customHeight="1">
      <c r="A69" s="100"/>
      <c r="B69" s="75"/>
      <c r="C69" s="268"/>
      <c r="D69" s="237"/>
      <c r="E69" s="106"/>
      <c r="G69" s="107"/>
      <c r="H69" s="215"/>
      <c r="I69" s="197"/>
      <c r="J69" s="239"/>
      <c r="K69" s="182"/>
      <c r="L69" s="218"/>
      <c r="M69" s="184"/>
      <c r="N69" s="218"/>
      <c r="P69" s="105"/>
    </row>
    <row r="70" spans="1:16" ht="21" customHeight="1">
      <c r="A70" s="100"/>
      <c r="B70" s="75"/>
      <c r="C70" s="268"/>
      <c r="D70" s="237"/>
      <c r="E70" s="106"/>
      <c r="G70" s="107"/>
      <c r="H70" s="215"/>
      <c r="I70" s="197"/>
      <c r="J70" s="239"/>
      <c r="K70" s="182"/>
      <c r="L70" s="218"/>
      <c r="M70" s="184"/>
      <c r="N70" s="218"/>
      <c r="P70" s="105"/>
    </row>
    <row r="71" spans="1:16" ht="21" customHeight="1">
      <c r="A71" s="100"/>
      <c r="B71" s="75"/>
      <c r="C71" s="268"/>
      <c r="D71" s="237"/>
      <c r="E71" s="106"/>
      <c r="G71" s="107"/>
      <c r="H71" s="215"/>
      <c r="I71" s="197"/>
      <c r="J71" s="239"/>
      <c r="K71" s="182"/>
      <c r="L71" s="218"/>
      <c r="M71" s="184"/>
      <c r="N71" s="218"/>
      <c r="P71" s="105"/>
    </row>
    <row r="72" spans="1:16" ht="21" customHeight="1">
      <c r="A72" s="89"/>
      <c r="C72" s="268"/>
      <c r="D72" s="237"/>
      <c r="E72" s="101"/>
      <c r="H72" s="215"/>
      <c r="I72" s="197"/>
      <c r="J72" s="239"/>
      <c r="K72" s="182"/>
      <c r="L72" s="218"/>
      <c r="M72" s="184"/>
      <c r="N72" s="218"/>
      <c r="P72" s="132" t="s">
        <v>30</v>
      </c>
    </row>
    <row r="73" spans="1:16" ht="21" customHeight="1">
      <c r="A73" s="89"/>
      <c r="C73" s="268"/>
      <c r="D73" s="237"/>
      <c r="E73" s="104"/>
      <c r="G73" s="92"/>
      <c r="H73" s="215"/>
      <c r="I73" s="197"/>
      <c r="J73" s="239"/>
      <c r="K73" s="182"/>
      <c r="L73" s="218"/>
      <c r="M73" s="184"/>
      <c r="N73" s="218"/>
      <c r="P73" s="133"/>
    </row>
    <row r="74" spans="1:16" ht="21" customHeight="1">
      <c r="A74" s="89"/>
      <c r="C74" s="268"/>
      <c r="D74" s="237"/>
      <c r="E74" s="111"/>
      <c r="G74" s="107"/>
      <c r="H74" s="215"/>
      <c r="I74" s="197"/>
      <c r="J74" s="240"/>
      <c r="K74" s="183"/>
      <c r="L74" s="219"/>
      <c r="M74" s="185"/>
      <c r="N74" s="219"/>
      <c r="P74" s="134"/>
    </row>
    <row r="75" spans="1:16" ht="18.75" customHeight="1">
      <c r="A75" s="89"/>
      <c r="C75" s="268"/>
      <c r="D75" s="205" t="s">
        <v>41</v>
      </c>
      <c r="E75" s="92">
        <f>G66</f>
        <v>0.65972222222222221</v>
      </c>
      <c r="F75" s="102" t="s">
        <v>7</v>
      </c>
      <c r="G75" s="135">
        <v>0.66666666666666663</v>
      </c>
      <c r="H75" s="206"/>
      <c r="I75" s="188"/>
      <c r="J75" s="186"/>
      <c r="K75" s="208"/>
      <c r="L75" s="217" t="s">
        <v>169</v>
      </c>
      <c r="M75" s="188"/>
      <c r="N75" s="186"/>
      <c r="P75" s="209" t="s">
        <v>31</v>
      </c>
    </row>
    <row r="76" spans="1:16" ht="18.75" customHeight="1">
      <c r="A76" s="89"/>
      <c r="C76" s="268"/>
      <c r="D76" s="205"/>
      <c r="E76" s="136" t="s">
        <v>9</v>
      </c>
      <c r="F76" s="75">
        <f>(HOUR(IF(G75&gt;E75,G75-E75,(G75-E75)+24)))*60+MINUTE(IF(G75&gt;E75,G75-E75,(G75-E75)+24))</f>
        <v>10</v>
      </c>
      <c r="G76" s="107" t="s">
        <v>10</v>
      </c>
      <c r="H76" s="207"/>
      <c r="I76" s="189"/>
      <c r="J76" s="186"/>
      <c r="K76" s="194"/>
      <c r="L76" s="218"/>
      <c r="M76" s="189"/>
      <c r="N76" s="186"/>
      <c r="P76" s="210"/>
    </row>
    <row r="77" spans="1:16" ht="18.75" customHeight="1">
      <c r="A77" s="89"/>
      <c r="C77" s="268"/>
      <c r="D77" s="205"/>
      <c r="E77" s="78"/>
      <c r="F77" s="78"/>
      <c r="G77" s="78"/>
      <c r="H77" s="207"/>
      <c r="I77" s="190"/>
      <c r="J77" s="186"/>
      <c r="K77" s="195"/>
      <c r="L77" s="219"/>
      <c r="M77" s="189"/>
      <c r="N77" s="186"/>
      <c r="P77" s="211"/>
    </row>
    <row r="78" spans="1:16" ht="24.75" customHeight="1">
      <c r="A78" s="89"/>
      <c r="C78" s="268"/>
      <c r="D78" s="212" t="s">
        <v>45</v>
      </c>
      <c r="H78" s="215" t="s">
        <v>183</v>
      </c>
      <c r="I78" s="188" t="s">
        <v>92</v>
      </c>
      <c r="J78" s="216" t="s">
        <v>184</v>
      </c>
      <c r="K78" s="181" t="s">
        <v>216</v>
      </c>
      <c r="L78" s="217" t="s">
        <v>185</v>
      </c>
      <c r="M78" s="196" t="s">
        <v>186</v>
      </c>
      <c r="N78" s="217" t="s">
        <v>187</v>
      </c>
      <c r="P78" s="211"/>
    </row>
    <row r="79" spans="1:16" ht="24.75" customHeight="1">
      <c r="A79" s="89"/>
      <c r="C79" s="268"/>
      <c r="D79" s="213"/>
      <c r="E79" s="92">
        <f>G75</f>
        <v>0.66666666666666663</v>
      </c>
      <c r="F79" s="75" t="s">
        <v>7</v>
      </c>
      <c r="G79" s="92">
        <v>0.70833333333333337</v>
      </c>
      <c r="H79" s="215"/>
      <c r="I79" s="189"/>
      <c r="J79" s="191"/>
      <c r="K79" s="182"/>
      <c r="L79" s="218"/>
      <c r="M79" s="197"/>
      <c r="N79" s="218"/>
      <c r="P79" s="211"/>
    </row>
    <row r="80" spans="1:16" ht="24.75" customHeight="1">
      <c r="A80" s="89"/>
      <c r="C80" s="268"/>
      <c r="D80" s="213"/>
      <c r="E80" s="136" t="s">
        <v>9</v>
      </c>
      <c r="F80" s="75">
        <f>(HOUR(IF(G79&gt;E79,G79-E79,(G79-E79)+24)))*60+MINUTE(IF(G79&gt;E79,G79-E79,(G79-E79)+24))</f>
        <v>60</v>
      </c>
      <c r="G80" s="107" t="s">
        <v>10</v>
      </c>
      <c r="H80" s="215"/>
      <c r="I80" s="189"/>
      <c r="J80" s="191"/>
      <c r="K80" s="182"/>
      <c r="L80" s="218"/>
      <c r="M80" s="197"/>
      <c r="N80" s="218"/>
      <c r="P80" s="211"/>
    </row>
    <row r="81" spans="1:16" ht="24.75" customHeight="1">
      <c r="A81" s="89"/>
      <c r="C81" s="268"/>
      <c r="D81" s="213"/>
      <c r="E81" s="79"/>
      <c r="F81" s="79"/>
      <c r="G81" s="79"/>
      <c r="H81" s="215"/>
      <c r="I81" s="190"/>
      <c r="J81" s="192"/>
      <c r="K81" s="183"/>
      <c r="L81" s="219"/>
      <c r="M81" s="197"/>
      <c r="N81" s="218"/>
      <c r="P81" s="211"/>
    </row>
    <row r="82" spans="1:16" ht="33" customHeight="1">
      <c r="A82" s="89"/>
      <c r="C82" s="268"/>
      <c r="D82" s="213"/>
      <c r="E82" s="79"/>
      <c r="F82" s="79"/>
      <c r="G82" s="79"/>
      <c r="H82" s="215"/>
      <c r="I82" s="188" t="s">
        <v>18</v>
      </c>
      <c r="J82" s="191" t="s">
        <v>218</v>
      </c>
      <c r="K82" s="193" t="s">
        <v>188</v>
      </c>
      <c r="L82" s="217" t="s">
        <v>189</v>
      </c>
      <c r="M82" s="196" t="s">
        <v>115</v>
      </c>
      <c r="N82" s="218"/>
      <c r="P82" s="211"/>
    </row>
    <row r="83" spans="1:16" ht="33" customHeight="1">
      <c r="A83" s="89"/>
      <c r="C83" s="268"/>
      <c r="D83" s="213"/>
      <c r="H83" s="215"/>
      <c r="I83" s="189"/>
      <c r="J83" s="191"/>
      <c r="K83" s="194"/>
      <c r="L83" s="218"/>
      <c r="M83" s="197"/>
      <c r="N83" s="218"/>
      <c r="P83" s="125"/>
    </row>
    <row r="84" spans="1:16" ht="33" customHeight="1">
      <c r="A84" s="89"/>
      <c r="C84" s="268"/>
      <c r="D84" s="213"/>
      <c r="E84" s="79"/>
      <c r="F84" s="79"/>
      <c r="G84" s="79"/>
      <c r="H84" s="215"/>
      <c r="I84" s="189"/>
      <c r="J84" s="191"/>
      <c r="K84" s="194"/>
      <c r="L84" s="218"/>
      <c r="M84" s="197"/>
      <c r="N84" s="218"/>
      <c r="P84" s="127" t="s">
        <v>32</v>
      </c>
    </row>
    <row r="85" spans="1:16" ht="33" customHeight="1">
      <c r="A85" s="89"/>
      <c r="C85" s="268"/>
      <c r="D85" s="214"/>
      <c r="E85" s="137"/>
      <c r="F85" s="138"/>
      <c r="G85" s="138"/>
      <c r="H85" s="215"/>
      <c r="I85" s="190"/>
      <c r="J85" s="192"/>
      <c r="K85" s="195"/>
      <c r="L85" s="219"/>
      <c r="M85" s="197"/>
      <c r="N85" s="219"/>
      <c r="P85" s="127" t="s">
        <v>33</v>
      </c>
    </row>
    <row r="86" spans="1:16" ht="17.25" customHeight="1">
      <c r="A86" s="89"/>
      <c r="C86" s="198" t="s">
        <v>34</v>
      </c>
      <c r="D86" s="199" t="s">
        <v>35</v>
      </c>
      <c r="E86" s="139">
        <f>G79</f>
        <v>0.70833333333333337</v>
      </c>
      <c r="F86" s="75" t="s">
        <v>46</v>
      </c>
      <c r="G86" s="140">
        <v>0.71527777777777779</v>
      </c>
      <c r="H86" s="200"/>
      <c r="I86" s="201"/>
      <c r="J86" s="204" t="s">
        <v>48</v>
      </c>
      <c r="K86" s="181" t="s">
        <v>217</v>
      </c>
      <c r="L86" s="217" t="s">
        <v>219</v>
      </c>
      <c r="M86" s="184" t="s">
        <v>139</v>
      </c>
      <c r="N86" s="186"/>
      <c r="P86" s="142"/>
    </row>
    <row r="87" spans="1:16" ht="17.25" customHeight="1">
      <c r="A87" s="89"/>
      <c r="C87" s="198"/>
      <c r="D87" s="199"/>
      <c r="E87" s="136" t="s">
        <v>9</v>
      </c>
      <c r="F87" s="75">
        <f>(HOUR(IF(G86&gt;E86,G86-E86,(G86-E86)+24)))*60+MINUTE(IF(G86&gt;E86,G86-E86,(G86-E86)+24))</f>
        <v>10</v>
      </c>
      <c r="G87" s="107" t="s">
        <v>10</v>
      </c>
      <c r="H87" s="200"/>
      <c r="I87" s="202"/>
      <c r="J87" s="204"/>
      <c r="K87" s="182"/>
      <c r="L87" s="218"/>
      <c r="M87" s="184"/>
      <c r="N87" s="186"/>
      <c r="P87" s="142"/>
    </row>
    <row r="88" spans="1:16" ht="37.5" customHeight="1" thickBot="1">
      <c r="A88" s="143"/>
      <c r="B88" s="144"/>
      <c r="C88" s="198"/>
      <c r="D88" s="199"/>
      <c r="E88" s="145"/>
      <c r="F88" s="145"/>
      <c r="G88" s="145"/>
      <c r="H88" s="200"/>
      <c r="I88" s="203"/>
      <c r="J88" s="204"/>
      <c r="K88" s="183"/>
      <c r="L88" s="219"/>
      <c r="M88" s="185"/>
      <c r="N88" s="186"/>
      <c r="P88" s="146"/>
    </row>
    <row r="89" spans="1:16">
      <c r="C89" s="147"/>
      <c r="D89" s="148"/>
      <c r="F89" s="75" t="s">
        <v>190</v>
      </c>
      <c r="H89" s="147"/>
    </row>
    <row r="90" spans="1:16">
      <c r="A90" s="187" t="s">
        <v>191</v>
      </c>
      <c r="B90" s="187"/>
      <c r="C90" s="187"/>
      <c r="D90" s="75" t="s">
        <v>192</v>
      </c>
      <c r="E90" s="75" t="s">
        <v>193</v>
      </c>
      <c r="F90" s="75">
        <f>F8+F13+F18+F23+F32+F36+F54+F67+F80</f>
        <v>370</v>
      </c>
      <c r="G90" s="107" t="s">
        <v>194</v>
      </c>
    </row>
    <row r="91" spans="1:16">
      <c r="D91" s="75" t="s">
        <v>195</v>
      </c>
      <c r="F91" s="152" t="s">
        <v>196</v>
      </c>
    </row>
  </sheetData>
  <mergeCells count="129">
    <mergeCell ref="E1:J1"/>
    <mergeCell ref="A2:B2"/>
    <mergeCell ref="E2:G2"/>
    <mergeCell ref="C3:C4"/>
    <mergeCell ref="D3:D4"/>
    <mergeCell ref="H3:H4"/>
    <mergeCell ref="I3:I4"/>
    <mergeCell ref="K3:K4"/>
    <mergeCell ref="L3:L4"/>
    <mergeCell ref="M3:M4"/>
    <mergeCell ref="N3:N4"/>
    <mergeCell ref="P3:P4"/>
    <mergeCell ref="C5:C85"/>
    <mergeCell ref="D5:D11"/>
    <mergeCell ref="H5:H11"/>
    <mergeCell ref="I5:I11"/>
    <mergeCell ref="J5:J11"/>
    <mergeCell ref="K5:K11"/>
    <mergeCell ref="L5:L11"/>
    <mergeCell ref="M5:M21"/>
    <mergeCell ref="N5:N11"/>
    <mergeCell ref="P5:P11"/>
    <mergeCell ref="D12:D16"/>
    <mergeCell ref="H12:H16"/>
    <mergeCell ref="I12:I21"/>
    <mergeCell ref="J12:J16"/>
    <mergeCell ref="K12:K16"/>
    <mergeCell ref="L12:L16"/>
    <mergeCell ref="N12:N16"/>
    <mergeCell ref="P12:P16"/>
    <mergeCell ref="D17:D21"/>
    <mergeCell ref="H17:H21"/>
    <mergeCell ref="J17:J21"/>
    <mergeCell ref="K17:K21"/>
    <mergeCell ref="L17:L21"/>
    <mergeCell ref="N17:N21"/>
    <mergeCell ref="N22:N27"/>
    <mergeCell ref="I24:I27"/>
    <mergeCell ref="J24:J26"/>
    <mergeCell ref="K24:K27"/>
    <mergeCell ref="L24:L26"/>
    <mergeCell ref="D28:D30"/>
    <mergeCell ref="L28:L30"/>
    <mergeCell ref="M28:M30"/>
    <mergeCell ref="N28:N30"/>
    <mergeCell ref="D22:D27"/>
    <mergeCell ref="H22:H27"/>
    <mergeCell ref="I22:I23"/>
    <mergeCell ref="J22:J23"/>
    <mergeCell ref="L22:L23"/>
    <mergeCell ref="M22:M27"/>
    <mergeCell ref="H28:J30"/>
    <mergeCell ref="M31:M34"/>
    <mergeCell ref="N31:N34"/>
    <mergeCell ref="I35:I49"/>
    <mergeCell ref="J35:J49"/>
    <mergeCell ref="K35:K49"/>
    <mergeCell ref="L35:L49"/>
    <mergeCell ref="M35:M49"/>
    <mergeCell ref="N35:N49"/>
    <mergeCell ref="D31:D49"/>
    <mergeCell ref="H31:H49"/>
    <mergeCell ref="I31:I34"/>
    <mergeCell ref="J31:J34"/>
    <mergeCell ref="K31:K34"/>
    <mergeCell ref="L31:L34"/>
    <mergeCell ref="P45:P46"/>
    <mergeCell ref="D50:D52"/>
    <mergeCell ref="H50:H52"/>
    <mergeCell ref="I50:I52"/>
    <mergeCell ref="J50:J52"/>
    <mergeCell ref="K50:K52"/>
    <mergeCell ref="L50:L52"/>
    <mergeCell ref="M50:M52"/>
    <mergeCell ref="N50:N52"/>
    <mergeCell ref="M53:M62"/>
    <mergeCell ref="N53:N62"/>
    <mergeCell ref="D63:D65"/>
    <mergeCell ref="I63:I65"/>
    <mergeCell ref="J63:J65"/>
    <mergeCell ref="K63:K65"/>
    <mergeCell ref="L63:L65"/>
    <mergeCell ref="M63:M65"/>
    <mergeCell ref="N63:N65"/>
    <mergeCell ref="D53:D62"/>
    <mergeCell ref="H53:H74"/>
    <mergeCell ref="I53:I62"/>
    <mergeCell ref="J53:J62"/>
    <mergeCell ref="K53:K62"/>
    <mergeCell ref="L53:L62"/>
    <mergeCell ref="D66:D74"/>
    <mergeCell ref="I66:I74"/>
    <mergeCell ref="J66:J74"/>
    <mergeCell ref="K66:K74"/>
    <mergeCell ref="L66:L74"/>
    <mergeCell ref="M66:M74"/>
    <mergeCell ref="N66:N74"/>
    <mergeCell ref="D75:D77"/>
    <mergeCell ref="H75:H77"/>
    <mergeCell ref="I75:I77"/>
    <mergeCell ref="J75:J77"/>
    <mergeCell ref="K75:K77"/>
    <mergeCell ref="L75:L77"/>
    <mergeCell ref="M75:M77"/>
    <mergeCell ref="N75:N77"/>
    <mergeCell ref="P75:P82"/>
    <mergeCell ref="D78:D85"/>
    <mergeCell ref="H78:H85"/>
    <mergeCell ref="I78:I81"/>
    <mergeCell ref="J78:J81"/>
    <mergeCell ref="K78:K81"/>
    <mergeCell ref="L78:L81"/>
    <mergeCell ref="M78:M81"/>
    <mergeCell ref="N78:N85"/>
    <mergeCell ref="K86:K88"/>
    <mergeCell ref="L86:L88"/>
    <mergeCell ref="M86:M88"/>
    <mergeCell ref="N86:N88"/>
    <mergeCell ref="A90:C90"/>
    <mergeCell ref="I82:I85"/>
    <mergeCell ref="J82:J85"/>
    <mergeCell ref="K82:K85"/>
    <mergeCell ref="L82:L85"/>
    <mergeCell ref="M82:M85"/>
    <mergeCell ref="C86:C88"/>
    <mergeCell ref="D86:D88"/>
    <mergeCell ref="H86:H88"/>
    <mergeCell ref="I86:I88"/>
    <mergeCell ref="J86:J88"/>
  </mergeCells>
  <phoneticPr fontId="2"/>
  <printOptions horizontalCentered="1"/>
  <pageMargins left="0.23622047244094491" right="0" top="0.35433070866141736" bottom="0.35433070866141736" header="0.31496062992125984" footer="0"/>
  <pageSetup paperSize="8" scale="87" fitToHeight="0" orientation="landscape" r:id="rId1"/>
  <headerFooter>
    <oddFooter>&amp;C2日目　&amp;P/&amp;N</oddFooter>
  </headerFooter>
  <rowBreaks count="1" manualBreakCount="1">
    <brk id="49" min="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P102"/>
  <sheetViews>
    <sheetView view="pageBreakPreview" topLeftCell="D1" zoomScale="85" zoomScaleNormal="85" zoomScaleSheetLayoutView="85" workbookViewId="0">
      <selection activeCell="N2" sqref="N2"/>
    </sheetView>
  </sheetViews>
  <sheetFormatPr defaultColWidth="9" defaultRowHeight="12.75"/>
  <cols>
    <col min="1" max="1" width="5.125" style="1" hidden="1" customWidth="1"/>
    <col min="2" max="2" width="2" style="8" hidden="1" customWidth="1"/>
    <col min="3" max="3" width="2" style="3" hidden="1" customWidth="1"/>
    <col min="4" max="4" width="12.5" style="3" customWidth="1"/>
    <col min="5" max="7" width="5.5" style="3" customWidth="1"/>
    <col min="8" max="8" width="18.625" style="3" customWidth="1"/>
    <col min="9" max="9" width="9" style="32" customWidth="1"/>
    <col min="10" max="10" width="49.875" style="21" customWidth="1"/>
    <col min="11" max="11" width="37.625" style="21" customWidth="1"/>
    <col min="12" max="12" width="52" style="21" customWidth="1"/>
    <col min="13" max="13" width="8.375" style="21" customWidth="1"/>
    <col min="14" max="14" width="33.875" style="21" customWidth="1"/>
    <col min="15" max="15" width="0" style="5" hidden="1" customWidth="1"/>
    <col min="16" max="16" width="33.375" style="21" hidden="1" customWidth="1"/>
    <col min="17" max="16384" width="9" style="5"/>
  </cols>
  <sheetData>
    <row r="1" spans="1:16" ht="51" customHeight="1" thickBot="1">
      <c r="B1" s="2"/>
      <c r="D1" s="41"/>
      <c r="E1" s="292" t="s">
        <v>96</v>
      </c>
      <c r="F1" s="292"/>
      <c r="G1" s="292"/>
      <c r="H1" s="292"/>
      <c r="I1" s="292"/>
      <c r="J1" s="292"/>
      <c r="K1" s="52"/>
      <c r="L1" s="52"/>
      <c r="M1" s="52"/>
      <c r="N1" s="465" t="s">
        <v>223</v>
      </c>
      <c r="P1" s="4"/>
    </row>
    <row r="2" spans="1:16" s="1" customFormat="1" ht="13.5" thickBot="1">
      <c r="A2" s="293" t="s">
        <v>0</v>
      </c>
      <c r="B2" s="294"/>
      <c r="C2" s="47" t="s">
        <v>1</v>
      </c>
      <c r="D2" s="53" t="s">
        <v>3</v>
      </c>
      <c r="E2" s="295" t="s">
        <v>2</v>
      </c>
      <c r="F2" s="296"/>
      <c r="G2" s="296"/>
      <c r="H2" s="54" t="s">
        <v>4</v>
      </c>
      <c r="I2" s="55" t="s">
        <v>5</v>
      </c>
      <c r="J2" s="56" t="s">
        <v>6</v>
      </c>
      <c r="K2" s="56" t="s">
        <v>14</v>
      </c>
      <c r="L2" s="56" t="s">
        <v>13</v>
      </c>
      <c r="M2" s="46" t="s">
        <v>86</v>
      </c>
      <c r="N2" s="46" t="s">
        <v>15</v>
      </c>
      <c r="P2" s="6" t="s">
        <v>15</v>
      </c>
    </row>
    <row r="3" spans="1:16" ht="36" customHeight="1">
      <c r="A3" s="7"/>
      <c r="C3" s="62"/>
      <c r="D3" s="342"/>
      <c r="E3" s="34">
        <v>0.375</v>
      </c>
      <c r="F3" s="3" t="s">
        <v>7</v>
      </c>
      <c r="G3" s="43">
        <v>0.3888888888888889</v>
      </c>
      <c r="H3" s="342"/>
      <c r="I3" s="344"/>
      <c r="J3" s="414" t="s">
        <v>137</v>
      </c>
      <c r="K3" s="289" t="s">
        <v>114</v>
      </c>
      <c r="L3" s="335" t="s">
        <v>129</v>
      </c>
      <c r="M3" s="286" t="s">
        <v>139</v>
      </c>
      <c r="N3" s="289"/>
      <c r="P3" s="61" t="s">
        <v>16</v>
      </c>
    </row>
    <row r="4" spans="1:16" ht="36" customHeight="1">
      <c r="A4" s="7"/>
      <c r="C4" s="71"/>
      <c r="D4" s="343"/>
      <c r="E4" s="34">
        <f>G3</f>
        <v>0.3888888888888889</v>
      </c>
      <c r="F4" s="3" t="s">
        <v>7</v>
      </c>
      <c r="G4" s="43">
        <v>0.39583333333333331</v>
      </c>
      <c r="H4" s="343"/>
      <c r="I4" s="345"/>
      <c r="J4" s="415" t="s">
        <v>138</v>
      </c>
      <c r="K4" s="291"/>
      <c r="L4" s="337"/>
      <c r="M4" s="288"/>
      <c r="N4" s="291"/>
      <c r="P4" s="72"/>
    </row>
    <row r="5" spans="1:16" ht="16.5" customHeight="1">
      <c r="A5" s="9"/>
      <c r="B5" s="10"/>
      <c r="C5" s="297" t="s">
        <v>17</v>
      </c>
      <c r="D5" s="299" t="s">
        <v>49</v>
      </c>
      <c r="E5" s="36"/>
      <c r="F5" s="36"/>
      <c r="G5" s="58"/>
      <c r="H5" s="301" t="s">
        <v>84</v>
      </c>
      <c r="I5" s="315" t="s">
        <v>92</v>
      </c>
      <c r="J5" s="416" t="s">
        <v>69</v>
      </c>
      <c r="K5" s="305" t="s">
        <v>71</v>
      </c>
      <c r="L5" s="305" t="s">
        <v>109</v>
      </c>
      <c r="M5" s="286" t="s">
        <v>111</v>
      </c>
      <c r="N5" s="305" t="s">
        <v>106</v>
      </c>
      <c r="P5" s="318"/>
    </row>
    <row r="6" spans="1:16" ht="16.5" customHeight="1">
      <c r="A6" s="9"/>
      <c r="B6" s="10"/>
      <c r="C6" s="298"/>
      <c r="D6" s="300"/>
      <c r="E6" s="34">
        <v>0.39583333333333331</v>
      </c>
      <c r="F6" s="3" t="s">
        <v>7</v>
      </c>
      <c r="G6" s="43">
        <v>0.4236111111111111</v>
      </c>
      <c r="H6" s="302"/>
      <c r="I6" s="316"/>
      <c r="J6" s="414" t="s">
        <v>37</v>
      </c>
      <c r="K6" s="306"/>
      <c r="L6" s="306"/>
      <c r="M6" s="287"/>
      <c r="N6" s="306"/>
      <c r="P6" s="319"/>
    </row>
    <row r="7" spans="1:16" ht="16.5" customHeight="1">
      <c r="A7" s="9"/>
      <c r="B7" s="10"/>
      <c r="C7" s="298"/>
      <c r="D7" s="300"/>
      <c r="E7" s="34"/>
      <c r="G7" s="43"/>
      <c r="H7" s="302"/>
      <c r="I7" s="316"/>
      <c r="J7" s="414" t="s">
        <v>38</v>
      </c>
      <c r="K7" s="306"/>
      <c r="L7" s="306"/>
      <c r="M7" s="287"/>
      <c r="N7" s="306"/>
      <c r="P7" s="319"/>
    </row>
    <row r="8" spans="1:16" ht="16.5" customHeight="1">
      <c r="A8" s="9"/>
      <c r="B8" s="10"/>
      <c r="C8" s="298"/>
      <c r="D8" s="300"/>
      <c r="E8" s="33" t="s">
        <v>9</v>
      </c>
      <c r="F8" s="3">
        <v>40</v>
      </c>
      <c r="G8" s="38" t="s">
        <v>10</v>
      </c>
      <c r="H8" s="302"/>
      <c r="I8" s="316"/>
      <c r="J8" s="414" t="s">
        <v>39</v>
      </c>
      <c r="K8" s="306"/>
      <c r="L8" s="306"/>
      <c r="M8" s="287"/>
      <c r="N8" s="306"/>
      <c r="P8" s="319"/>
    </row>
    <row r="9" spans="1:16" ht="16.5" customHeight="1">
      <c r="A9" s="9"/>
      <c r="B9" s="10"/>
      <c r="C9" s="298"/>
      <c r="D9" s="300"/>
      <c r="E9" s="51"/>
      <c r="F9" s="13"/>
      <c r="G9" s="39"/>
      <c r="H9" s="302"/>
      <c r="I9" s="316"/>
      <c r="J9" s="417" t="s">
        <v>40</v>
      </c>
      <c r="K9" s="306"/>
      <c r="L9" s="306"/>
      <c r="M9" s="287"/>
      <c r="N9" s="306"/>
      <c r="P9" s="319"/>
    </row>
    <row r="10" spans="1:16" ht="16.5" customHeight="1">
      <c r="A10" s="9"/>
      <c r="B10" s="10"/>
      <c r="C10" s="298"/>
      <c r="D10" s="295"/>
      <c r="E10" s="64"/>
      <c r="F10" s="36"/>
      <c r="G10" s="67"/>
      <c r="H10" s="303"/>
      <c r="I10" s="316"/>
      <c r="J10" s="305" t="s">
        <v>113</v>
      </c>
      <c r="K10" s="306"/>
      <c r="L10" s="306"/>
      <c r="M10" s="287"/>
      <c r="N10" s="306"/>
      <c r="P10" s="319"/>
    </row>
    <row r="11" spans="1:16" ht="16.5" customHeight="1">
      <c r="A11" s="9"/>
      <c r="B11" s="10"/>
      <c r="C11" s="298"/>
      <c r="D11" s="295"/>
      <c r="E11" s="44">
        <v>0.4236111111111111</v>
      </c>
      <c r="F11" s="3" t="s">
        <v>7</v>
      </c>
      <c r="G11" s="43">
        <v>0.44097222222222227</v>
      </c>
      <c r="H11" s="303"/>
      <c r="I11" s="316"/>
      <c r="J11" s="306"/>
      <c r="K11" s="306"/>
      <c r="L11" s="306"/>
      <c r="M11" s="287"/>
      <c r="N11" s="306"/>
      <c r="P11" s="319"/>
    </row>
    <row r="12" spans="1:16" ht="16.5" customHeight="1">
      <c r="A12" s="9"/>
      <c r="B12" s="10"/>
      <c r="C12" s="298"/>
      <c r="D12" s="295"/>
      <c r="E12" s="45" t="s">
        <v>9</v>
      </c>
      <c r="F12" s="3">
        <f>(HOUR(IF(G11&gt;E11,G11-E11,(G11-E11)+24)))*60+MINUTE(IF(G11&gt;E11,G11-E11,(G11-E11)+24))</f>
        <v>25</v>
      </c>
      <c r="G12" s="38" t="s">
        <v>10</v>
      </c>
      <c r="H12" s="303"/>
      <c r="I12" s="316"/>
      <c r="J12" s="306"/>
      <c r="K12" s="306"/>
      <c r="L12" s="306"/>
      <c r="M12" s="287"/>
      <c r="N12" s="306"/>
      <c r="P12" s="319"/>
    </row>
    <row r="13" spans="1:16" ht="16.5" customHeight="1">
      <c r="A13" s="11"/>
      <c r="B13" s="12"/>
      <c r="C13" s="298"/>
      <c r="D13" s="295"/>
      <c r="E13" s="63"/>
      <c r="F13" s="13"/>
      <c r="G13" s="42"/>
      <c r="H13" s="304"/>
      <c r="I13" s="317"/>
      <c r="J13" s="307"/>
      <c r="K13" s="307"/>
      <c r="L13" s="307"/>
      <c r="M13" s="288"/>
      <c r="N13" s="307"/>
      <c r="P13" s="320"/>
    </row>
    <row r="14" spans="1:16" ht="16.5" customHeight="1">
      <c r="A14" s="9"/>
      <c r="B14" s="10"/>
      <c r="C14" s="298"/>
      <c r="D14" s="310" t="s">
        <v>50</v>
      </c>
      <c r="E14" s="35">
        <v>0.44097222222222227</v>
      </c>
      <c r="F14" s="36" t="s">
        <v>7</v>
      </c>
      <c r="G14" s="35">
        <v>0.45833333333333331</v>
      </c>
      <c r="H14" s="314" t="s">
        <v>51</v>
      </c>
      <c r="I14" s="315" t="s">
        <v>93</v>
      </c>
      <c r="J14" s="418" t="s">
        <v>105</v>
      </c>
      <c r="K14" s="419" t="s">
        <v>54</v>
      </c>
      <c r="L14" s="335" t="s">
        <v>130</v>
      </c>
      <c r="M14" s="286" t="s">
        <v>131</v>
      </c>
      <c r="N14" s="314" t="s">
        <v>97</v>
      </c>
      <c r="P14" s="318" t="s">
        <v>19</v>
      </c>
    </row>
    <row r="15" spans="1:16">
      <c r="A15" s="9"/>
      <c r="B15" s="10"/>
      <c r="C15" s="298"/>
      <c r="D15" s="310"/>
      <c r="E15" s="33" t="s">
        <v>9</v>
      </c>
      <c r="F15" s="3">
        <f>(HOUR(IF(G14&gt;E14,G14-E14,(G14-E14)+24)))*60+MINUTE(IF(G14&gt;E14,G14-E14,(G14-E14)+24))</f>
        <v>25</v>
      </c>
      <c r="G15" s="37" t="s">
        <v>10</v>
      </c>
      <c r="H15" s="314"/>
      <c r="I15" s="316"/>
      <c r="J15" s="420"/>
      <c r="K15" s="421"/>
      <c r="L15" s="336"/>
      <c r="M15" s="287"/>
      <c r="N15" s="314"/>
      <c r="P15" s="319"/>
    </row>
    <row r="16" spans="1:16">
      <c r="A16" s="9"/>
      <c r="B16" s="10"/>
      <c r="C16" s="298"/>
      <c r="D16" s="310"/>
      <c r="E16" s="33"/>
      <c r="G16" s="37"/>
      <c r="H16" s="314"/>
      <c r="I16" s="316"/>
      <c r="J16" s="420"/>
      <c r="K16" s="421"/>
      <c r="L16" s="336"/>
      <c r="M16" s="287"/>
      <c r="N16" s="314"/>
      <c r="P16" s="319"/>
    </row>
    <row r="17" spans="1:16">
      <c r="A17" s="9"/>
      <c r="B17" s="10"/>
      <c r="C17" s="298"/>
      <c r="D17" s="310"/>
      <c r="E17" s="33"/>
      <c r="G17" s="37"/>
      <c r="H17" s="314"/>
      <c r="I17" s="316"/>
      <c r="J17" s="420"/>
      <c r="K17" s="421"/>
      <c r="L17" s="336"/>
      <c r="M17" s="287"/>
      <c r="N17" s="314"/>
      <c r="P17" s="319"/>
    </row>
    <row r="18" spans="1:16">
      <c r="A18" s="9"/>
      <c r="B18" s="10"/>
      <c r="C18" s="298"/>
      <c r="D18" s="310"/>
      <c r="E18" s="33"/>
      <c r="G18" s="37"/>
      <c r="H18" s="314"/>
      <c r="I18" s="316"/>
      <c r="J18" s="420"/>
      <c r="K18" s="421"/>
      <c r="L18" s="336"/>
      <c r="M18" s="287"/>
      <c r="N18" s="314"/>
      <c r="P18" s="319"/>
    </row>
    <row r="19" spans="1:16">
      <c r="A19" s="9"/>
      <c r="B19" s="10"/>
      <c r="C19" s="298"/>
      <c r="D19" s="310"/>
      <c r="E19" s="33"/>
      <c r="G19" s="37"/>
      <c r="H19" s="314"/>
      <c r="I19" s="316"/>
      <c r="J19" s="420"/>
      <c r="K19" s="421"/>
      <c r="L19" s="336"/>
      <c r="M19" s="287"/>
      <c r="N19" s="314"/>
      <c r="P19" s="319"/>
    </row>
    <row r="20" spans="1:16">
      <c r="A20" s="9"/>
      <c r="B20" s="10"/>
      <c r="C20" s="298"/>
      <c r="D20" s="310"/>
      <c r="E20" s="33"/>
      <c r="G20" s="37"/>
      <c r="H20" s="314"/>
      <c r="I20" s="316"/>
      <c r="J20" s="420"/>
      <c r="K20" s="421"/>
      <c r="L20" s="336"/>
      <c r="M20" s="287"/>
      <c r="N20" s="314"/>
      <c r="P20" s="319"/>
    </row>
    <row r="21" spans="1:16" ht="16.5" customHeight="1">
      <c r="A21" s="9"/>
      <c r="B21" s="10"/>
      <c r="C21" s="298"/>
      <c r="D21" s="310"/>
      <c r="E21" s="33"/>
      <c r="G21" s="37"/>
      <c r="H21" s="314"/>
      <c r="I21" s="316"/>
      <c r="J21" s="420"/>
      <c r="K21" s="421"/>
      <c r="L21" s="336"/>
      <c r="M21" s="287"/>
      <c r="N21" s="314"/>
      <c r="P21" s="319"/>
    </row>
    <row r="22" spans="1:16" ht="16.5" customHeight="1">
      <c r="A22" s="9"/>
      <c r="B22" s="10"/>
      <c r="C22" s="298"/>
      <c r="D22" s="310"/>
      <c r="E22" s="51"/>
      <c r="F22" s="13"/>
      <c r="G22" s="66"/>
      <c r="H22" s="314"/>
      <c r="I22" s="317"/>
      <c r="J22" s="422"/>
      <c r="K22" s="421"/>
      <c r="L22" s="337"/>
      <c r="M22" s="288"/>
      <c r="N22" s="314"/>
      <c r="P22" s="320"/>
    </row>
    <row r="23" spans="1:16" ht="13.7" customHeight="1">
      <c r="A23" s="49"/>
      <c r="B23" s="3"/>
      <c r="C23" s="298"/>
      <c r="D23" s="308" t="s">
        <v>41</v>
      </c>
      <c r="E23" s="50">
        <v>0.45833333333333331</v>
      </c>
      <c r="F23" s="36" t="s">
        <v>7</v>
      </c>
      <c r="G23" s="35">
        <v>0.46527777777777773</v>
      </c>
      <c r="H23" s="289"/>
      <c r="I23" s="338"/>
      <c r="J23" s="322"/>
      <c r="K23" s="423"/>
      <c r="L23" s="289"/>
      <c r="M23" s="289"/>
      <c r="N23" s="290"/>
      <c r="P23" s="17"/>
    </row>
    <row r="24" spans="1:16" ht="13.7" customHeight="1">
      <c r="A24" s="49"/>
      <c r="B24" s="3"/>
      <c r="C24" s="298"/>
      <c r="D24" s="309"/>
      <c r="E24" s="33" t="s">
        <v>9</v>
      </c>
      <c r="F24" s="3">
        <f>(HOUR(IF(G23&gt;E23,G23-E23,(G23-E23)+24)))*60+MINUTE(IF(G23&gt;E23,G23-E23,(G23-E23)+24))</f>
        <v>10</v>
      </c>
      <c r="G24" s="37" t="s">
        <v>10</v>
      </c>
      <c r="H24" s="290"/>
      <c r="I24" s="338"/>
      <c r="J24" s="323"/>
      <c r="K24" s="423"/>
      <c r="L24" s="290"/>
      <c r="M24" s="290"/>
      <c r="N24" s="290"/>
      <c r="P24" s="17"/>
    </row>
    <row r="25" spans="1:16" ht="13.7" customHeight="1">
      <c r="A25" s="49"/>
      <c r="B25" s="3"/>
      <c r="C25" s="298"/>
      <c r="D25" s="321"/>
      <c r="E25" s="33"/>
      <c r="G25" s="37"/>
      <c r="H25" s="291"/>
      <c r="I25" s="338"/>
      <c r="J25" s="324"/>
      <c r="K25" s="423"/>
      <c r="L25" s="291"/>
      <c r="M25" s="291"/>
      <c r="N25" s="291"/>
      <c r="P25" s="17"/>
    </row>
    <row r="26" spans="1:16" ht="30.75" customHeight="1">
      <c r="A26" s="9"/>
      <c r="B26" s="10"/>
      <c r="C26" s="298"/>
      <c r="D26" s="308" t="s">
        <v>42</v>
      </c>
      <c r="E26" s="35">
        <v>0.46527777777777773</v>
      </c>
      <c r="F26" s="36" t="s">
        <v>7</v>
      </c>
      <c r="G26" s="35">
        <v>0.47222222222222227</v>
      </c>
      <c r="H26" s="305" t="s">
        <v>52</v>
      </c>
      <c r="I26" s="338" t="s">
        <v>92</v>
      </c>
      <c r="J26" s="418" t="s">
        <v>53</v>
      </c>
      <c r="K26" s="419" t="s">
        <v>132</v>
      </c>
      <c r="L26" s="335" t="s">
        <v>110</v>
      </c>
      <c r="M26" s="286" t="s">
        <v>111</v>
      </c>
      <c r="N26" s="349"/>
      <c r="P26" s="17"/>
    </row>
    <row r="27" spans="1:16" ht="30.75" customHeight="1">
      <c r="A27" s="9"/>
      <c r="B27" s="10"/>
      <c r="C27" s="298"/>
      <c r="D27" s="309"/>
      <c r="E27" s="33" t="s">
        <v>9</v>
      </c>
      <c r="F27" s="3">
        <f>(HOUR(IF(G26&gt;E26,G26-E26,(G26-E26)+24)))*60+MINUTE(IF(G26&gt;E26,G26-E26,(G26-E26)+24))</f>
        <v>10</v>
      </c>
      <c r="G27" s="37" t="s">
        <v>10</v>
      </c>
      <c r="H27" s="306"/>
      <c r="I27" s="338"/>
      <c r="J27" s="420"/>
      <c r="K27" s="419"/>
      <c r="L27" s="336"/>
      <c r="M27" s="287"/>
      <c r="N27" s="349"/>
      <c r="P27" s="17"/>
    </row>
    <row r="28" spans="1:16" ht="30.75" customHeight="1">
      <c r="A28" s="9"/>
      <c r="B28" s="10"/>
      <c r="C28" s="298"/>
      <c r="D28" s="309"/>
      <c r="E28" s="51"/>
      <c r="F28" s="13"/>
      <c r="G28" s="39"/>
      <c r="H28" s="306"/>
      <c r="I28" s="338"/>
      <c r="J28" s="422"/>
      <c r="K28" s="419"/>
      <c r="L28" s="337"/>
      <c r="M28" s="288"/>
      <c r="N28" s="349"/>
      <c r="P28" s="17"/>
    </row>
    <row r="29" spans="1:16" ht="15.75" customHeight="1">
      <c r="A29" s="11"/>
      <c r="B29" s="12"/>
      <c r="C29" s="298"/>
      <c r="D29" s="309"/>
      <c r="E29" s="35">
        <v>0.47222222222222227</v>
      </c>
      <c r="F29" s="36" t="s">
        <v>7</v>
      </c>
      <c r="G29" s="35">
        <v>0.52083333333333337</v>
      </c>
      <c r="H29" s="306"/>
      <c r="I29" s="338" t="s">
        <v>93</v>
      </c>
      <c r="J29" s="424" t="s">
        <v>123</v>
      </c>
      <c r="K29" s="425" t="s">
        <v>125</v>
      </c>
      <c r="L29" s="311" t="s">
        <v>141</v>
      </c>
      <c r="M29" s="325" t="s">
        <v>117</v>
      </c>
      <c r="N29" s="426" t="s">
        <v>98</v>
      </c>
      <c r="P29" s="14"/>
    </row>
    <row r="30" spans="1:16" ht="15.75" customHeight="1">
      <c r="A30" s="11"/>
      <c r="B30" s="12"/>
      <c r="C30" s="298"/>
      <c r="D30" s="309"/>
      <c r="E30" s="33" t="s">
        <v>9</v>
      </c>
      <c r="F30" s="3">
        <f>(HOUR(IF(G29&gt;E29,G29-E29,(G29-E29)+24)))*60+MINUTE(IF(G29&gt;E29,G29-E29,(G29-E29)+24))</f>
        <v>70</v>
      </c>
      <c r="G30" s="37" t="s">
        <v>10</v>
      </c>
      <c r="H30" s="306"/>
      <c r="I30" s="338"/>
      <c r="J30" s="427"/>
      <c r="K30" s="428"/>
      <c r="L30" s="312"/>
      <c r="M30" s="326"/>
      <c r="N30" s="429"/>
      <c r="P30" s="15"/>
    </row>
    <row r="31" spans="1:16" ht="15.75" customHeight="1">
      <c r="A31" s="11"/>
      <c r="B31" s="12"/>
      <c r="C31" s="298"/>
      <c r="D31" s="309"/>
      <c r="H31" s="306"/>
      <c r="I31" s="338"/>
      <c r="J31" s="427"/>
      <c r="K31" s="428"/>
      <c r="L31" s="312"/>
      <c r="M31" s="326"/>
      <c r="N31" s="429"/>
      <c r="P31" s="16" t="s">
        <v>20</v>
      </c>
    </row>
    <row r="32" spans="1:16" ht="15.75" customHeight="1">
      <c r="A32" s="11"/>
      <c r="B32" s="12"/>
      <c r="C32" s="298"/>
      <c r="D32" s="309"/>
      <c r="E32" s="34"/>
      <c r="G32" s="34"/>
      <c r="H32" s="306"/>
      <c r="I32" s="338"/>
      <c r="J32" s="427"/>
      <c r="K32" s="428"/>
      <c r="L32" s="312"/>
      <c r="M32" s="326"/>
      <c r="N32" s="429"/>
      <c r="P32" s="16"/>
    </row>
    <row r="33" spans="1:16" ht="15.75" customHeight="1">
      <c r="A33" s="11"/>
      <c r="B33" s="12"/>
      <c r="C33" s="298"/>
      <c r="D33" s="309"/>
      <c r="E33" s="34"/>
      <c r="G33" s="34"/>
      <c r="H33" s="306"/>
      <c r="I33" s="338"/>
      <c r="J33" s="427"/>
      <c r="K33" s="428"/>
      <c r="L33" s="312"/>
      <c r="M33" s="326"/>
      <c r="N33" s="429"/>
      <c r="P33" s="17" t="s">
        <v>21</v>
      </c>
    </row>
    <row r="34" spans="1:16" ht="15.75" customHeight="1">
      <c r="A34" s="11"/>
      <c r="B34" s="12"/>
      <c r="C34" s="298"/>
      <c r="D34" s="309"/>
      <c r="E34" s="33"/>
      <c r="G34" s="37"/>
      <c r="H34" s="306"/>
      <c r="I34" s="338"/>
      <c r="J34" s="427"/>
      <c r="K34" s="428"/>
      <c r="L34" s="312"/>
      <c r="M34" s="326"/>
      <c r="N34" s="429"/>
      <c r="P34" s="17" t="s">
        <v>22</v>
      </c>
    </row>
    <row r="35" spans="1:16" ht="15.75" customHeight="1">
      <c r="A35" s="18">
        <f>SUM(F8:F98)-(F44+F60+F78+F24)</f>
        <v>380</v>
      </c>
      <c r="B35" s="10" t="s">
        <v>11</v>
      </c>
      <c r="C35" s="298"/>
      <c r="D35" s="309"/>
      <c r="H35" s="306"/>
      <c r="I35" s="338"/>
      <c r="J35" s="427"/>
      <c r="K35" s="428"/>
      <c r="L35" s="312"/>
      <c r="M35" s="326"/>
      <c r="N35" s="429"/>
      <c r="P35" s="17" t="s">
        <v>23</v>
      </c>
    </row>
    <row r="36" spans="1:16" ht="15.75" customHeight="1">
      <c r="A36" s="18"/>
      <c r="B36" s="10"/>
      <c r="C36" s="298"/>
      <c r="D36" s="309"/>
      <c r="H36" s="306"/>
      <c r="I36" s="338"/>
      <c r="J36" s="427"/>
      <c r="K36" s="428"/>
      <c r="L36" s="312"/>
      <c r="M36" s="326"/>
      <c r="N36" s="429"/>
      <c r="P36" s="19"/>
    </row>
    <row r="37" spans="1:16" ht="15.75" customHeight="1">
      <c r="A37" s="20">
        <f>A35/60</f>
        <v>6.333333333333333</v>
      </c>
      <c r="B37" s="10" t="s">
        <v>12</v>
      </c>
      <c r="C37" s="298"/>
      <c r="D37" s="309"/>
      <c r="E37" s="34"/>
      <c r="G37" s="34"/>
      <c r="H37" s="306"/>
      <c r="I37" s="338"/>
      <c r="J37" s="427"/>
      <c r="K37" s="428"/>
      <c r="L37" s="312"/>
      <c r="M37" s="326"/>
      <c r="N37" s="429"/>
      <c r="P37" s="19" t="s">
        <v>24</v>
      </c>
    </row>
    <row r="38" spans="1:16" ht="15.75" customHeight="1">
      <c r="A38" s="11"/>
      <c r="B38" s="12"/>
      <c r="C38" s="298"/>
      <c r="D38" s="309"/>
      <c r="E38" s="34"/>
      <c r="G38" s="34"/>
      <c r="H38" s="306"/>
      <c r="I38" s="338"/>
      <c r="J38" s="427"/>
      <c r="K38" s="428"/>
      <c r="L38" s="312"/>
      <c r="M38" s="326"/>
      <c r="N38" s="429"/>
      <c r="P38" s="19" t="s">
        <v>25</v>
      </c>
    </row>
    <row r="39" spans="1:16" ht="15.75" customHeight="1">
      <c r="A39" s="11"/>
      <c r="B39" s="12"/>
      <c r="C39" s="298"/>
      <c r="D39" s="309"/>
      <c r="E39" s="33"/>
      <c r="G39" s="37"/>
      <c r="H39" s="306"/>
      <c r="I39" s="338"/>
      <c r="J39" s="427"/>
      <c r="K39" s="428"/>
      <c r="L39" s="312"/>
      <c r="M39" s="326"/>
      <c r="N39" s="429"/>
      <c r="P39" s="348" t="s">
        <v>26</v>
      </c>
    </row>
    <row r="40" spans="1:16" ht="15.75" customHeight="1">
      <c r="A40" s="11"/>
      <c r="B40" s="12"/>
      <c r="C40" s="298"/>
      <c r="D40" s="309"/>
      <c r="H40" s="306"/>
      <c r="I40" s="338"/>
      <c r="J40" s="427"/>
      <c r="K40" s="428"/>
      <c r="L40" s="312"/>
      <c r="M40" s="326"/>
      <c r="N40" s="429"/>
      <c r="P40" s="348"/>
    </row>
    <row r="41" spans="1:16" ht="15.75" customHeight="1">
      <c r="A41" s="11"/>
      <c r="B41" s="12"/>
      <c r="C41" s="298"/>
      <c r="D41" s="309"/>
      <c r="H41" s="306"/>
      <c r="I41" s="338"/>
      <c r="J41" s="427"/>
      <c r="K41" s="428"/>
      <c r="L41" s="312"/>
      <c r="M41" s="326"/>
      <c r="N41" s="429"/>
      <c r="P41" s="22"/>
    </row>
    <row r="42" spans="1:16" ht="21.75" customHeight="1">
      <c r="A42" s="11"/>
      <c r="B42" s="12"/>
      <c r="C42" s="298"/>
      <c r="D42" s="321"/>
      <c r="E42" s="13"/>
      <c r="F42" s="13"/>
      <c r="G42" s="13"/>
      <c r="H42" s="307"/>
      <c r="I42" s="338"/>
      <c r="J42" s="430"/>
      <c r="K42" s="428"/>
      <c r="L42" s="313"/>
      <c r="M42" s="327"/>
      <c r="N42" s="431"/>
      <c r="P42" s="23" t="s">
        <v>28</v>
      </c>
    </row>
    <row r="43" spans="1:16" ht="16.5" customHeight="1">
      <c r="A43" s="7"/>
      <c r="C43" s="298"/>
      <c r="D43" s="308" t="s">
        <v>44</v>
      </c>
      <c r="E43" s="35">
        <f>G29</f>
        <v>0.52083333333333337</v>
      </c>
      <c r="F43" s="36" t="s">
        <v>7</v>
      </c>
      <c r="G43" s="35">
        <v>0.55555555555555558</v>
      </c>
      <c r="H43" s="310"/>
      <c r="I43" s="338"/>
      <c r="J43" s="432"/>
      <c r="K43" s="310"/>
      <c r="L43" s="464" t="s">
        <v>220</v>
      </c>
      <c r="M43" s="433"/>
      <c r="N43" s="349"/>
      <c r="P43" s="23" t="s">
        <v>29</v>
      </c>
    </row>
    <row r="44" spans="1:16" ht="12.75" customHeight="1">
      <c r="A44" s="7"/>
      <c r="C44" s="298"/>
      <c r="D44" s="309"/>
      <c r="E44" s="48"/>
      <c r="F44" s="48">
        <v>50</v>
      </c>
      <c r="G44" s="48"/>
      <c r="H44" s="310"/>
      <c r="I44" s="338"/>
      <c r="J44" s="434"/>
      <c r="K44" s="435"/>
      <c r="L44" s="330"/>
      <c r="M44" s="436"/>
      <c r="N44" s="349"/>
      <c r="P44" s="23"/>
    </row>
    <row r="45" spans="1:16" ht="16.5" customHeight="1">
      <c r="A45" s="11"/>
      <c r="B45" s="12"/>
      <c r="C45" s="298"/>
      <c r="D45" s="308" t="s">
        <v>42</v>
      </c>
      <c r="E45" s="35">
        <f>G43</f>
        <v>0.55555555555555558</v>
      </c>
      <c r="F45" s="36" t="s">
        <v>7</v>
      </c>
      <c r="G45" s="35">
        <v>0.60416666666666663</v>
      </c>
      <c r="H45" s="346" t="s">
        <v>52</v>
      </c>
      <c r="I45" s="338" t="s">
        <v>93</v>
      </c>
      <c r="J45" s="314" t="s">
        <v>121</v>
      </c>
      <c r="K45" s="425" t="s">
        <v>126</v>
      </c>
      <c r="L45" s="311" t="s">
        <v>133</v>
      </c>
      <c r="M45" s="325" t="s">
        <v>117</v>
      </c>
      <c r="N45" s="426" t="s">
        <v>98</v>
      </c>
      <c r="P45" s="23"/>
    </row>
    <row r="46" spans="1:16" ht="16.5" customHeight="1">
      <c r="A46" s="11"/>
      <c r="B46" s="12"/>
      <c r="C46" s="298"/>
      <c r="D46" s="309"/>
      <c r="E46" s="33" t="s">
        <v>9</v>
      </c>
      <c r="F46" s="3">
        <f>(HOUR(IF(G45&gt;E45,G45-E45,(G45-E45)+24)))*60+MINUTE(IF(G45&gt;E45,G45-E45,(G45-E45)+24))</f>
        <v>70</v>
      </c>
      <c r="G46" s="37" t="s">
        <v>10</v>
      </c>
      <c r="H46" s="347"/>
      <c r="I46" s="338"/>
      <c r="J46" s="435"/>
      <c r="K46" s="428"/>
      <c r="L46" s="312"/>
      <c r="M46" s="326"/>
      <c r="N46" s="429"/>
      <c r="P46" s="23"/>
    </row>
    <row r="47" spans="1:16" ht="16.5" customHeight="1">
      <c r="A47" s="11"/>
      <c r="B47" s="12"/>
      <c r="C47" s="298"/>
      <c r="D47" s="309"/>
      <c r="H47" s="347"/>
      <c r="I47" s="338"/>
      <c r="J47" s="435"/>
      <c r="K47" s="428"/>
      <c r="L47" s="312"/>
      <c r="M47" s="326"/>
      <c r="N47" s="429"/>
      <c r="P47" s="23"/>
    </row>
    <row r="48" spans="1:16" ht="16.5" customHeight="1">
      <c r="A48" s="11"/>
      <c r="B48" s="12"/>
      <c r="C48" s="298"/>
      <c r="D48" s="309"/>
      <c r="H48" s="347"/>
      <c r="I48" s="338"/>
      <c r="J48" s="435"/>
      <c r="K48" s="428"/>
      <c r="L48" s="312"/>
      <c r="M48" s="326"/>
      <c r="N48" s="429"/>
      <c r="P48" s="23"/>
    </row>
    <row r="49" spans="1:16" ht="16.5" customHeight="1">
      <c r="A49" s="11"/>
      <c r="B49" s="12"/>
      <c r="C49" s="298"/>
      <c r="D49" s="309"/>
      <c r="H49" s="347"/>
      <c r="I49" s="338"/>
      <c r="J49" s="435"/>
      <c r="K49" s="428"/>
      <c r="L49" s="312"/>
      <c r="M49" s="326"/>
      <c r="N49" s="429"/>
      <c r="P49" s="23"/>
    </row>
    <row r="50" spans="1:16" ht="16.5" customHeight="1">
      <c r="A50" s="11"/>
      <c r="B50" s="12"/>
      <c r="C50" s="298"/>
      <c r="D50" s="309"/>
      <c r="H50" s="347"/>
      <c r="I50" s="338"/>
      <c r="J50" s="435"/>
      <c r="K50" s="428"/>
      <c r="L50" s="312"/>
      <c r="M50" s="326"/>
      <c r="N50" s="429"/>
      <c r="P50" s="23"/>
    </row>
    <row r="51" spans="1:16" ht="16.5" customHeight="1">
      <c r="A51" s="11"/>
      <c r="B51" s="12"/>
      <c r="C51" s="298"/>
      <c r="D51" s="309"/>
      <c r="H51" s="347"/>
      <c r="I51" s="338"/>
      <c r="J51" s="435"/>
      <c r="K51" s="428"/>
      <c r="L51" s="312"/>
      <c r="M51" s="326"/>
      <c r="N51" s="429"/>
      <c r="P51" s="23"/>
    </row>
    <row r="52" spans="1:16" ht="16.5" customHeight="1">
      <c r="A52" s="11"/>
      <c r="B52" s="12"/>
      <c r="C52" s="298"/>
      <c r="D52" s="309"/>
      <c r="H52" s="347"/>
      <c r="I52" s="338"/>
      <c r="J52" s="435"/>
      <c r="K52" s="428"/>
      <c r="L52" s="312"/>
      <c r="M52" s="326"/>
      <c r="N52" s="429"/>
      <c r="P52" s="23"/>
    </row>
    <row r="53" spans="1:16" ht="16.5" customHeight="1">
      <c r="A53" s="11"/>
      <c r="B53" s="12"/>
      <c r="C53" s="298"/>
      <c r="D53" s="309"/>
      <c r="H53" s="347"/>
      <c r="I53" s="338"/>
      <c r="J53" s="435"/>
      <c r="K53" s="428"/>
      <c r="L53" s="312"/>
      <c r="M53" s="326"/>
      <c r="N53" s="429"/>
      <c r="P53" s="23"/>
    </row>
    <row r="54" spans="1:16" ht="16.5" customHeight="1">
      <c r="A54" s="11"/>
      <c r="B54" s="12"/>
      <c r="C54" s="298"/>
      <c r="D54" s="309"/>
      <c r="H54" s="347"/>
      <c r="I54" s="338"/>
      <c r="J54" s="435"/>
      <c r="K54" s="428"/>
      <c r="L54" s="312"/>
      <c r="M54" s="326"/>
      <c r="N54" s="429"/>
      <c r="P54" s="23"/>
    </row>
    <row r="55" spans="1:16" ht="16.5" customHeight="1">
      <c r="A55" s="11"/>
      <c r="B55" s="12"/>
      <c r="C55" s="298"/>
      <c r="D55" s="309"/>
      <c r="H55" s="347"/>
      <c r="I55" s="338"/>
      <c r="J55" s="435"/>
      <c r="K55" s="428"/>
      <c r="L55" s="312"/>
      <c r="M55" s="326"/>
      <c r="N55" s="429"/>
      <c r="P55" s="23"/>
    </row>
    <row r="56" spans="1:16" ht="16.5" customHeight="1">
      <c r="A56" s="11"/>
      <c r="B56" s="12"/>
      <c r="C56" s="298"/>
      <c r="D56" s="309"/>
      <c r="H56" s="347"/>
      <c r="I56" s="338"/>
      <c r="J56" s="435"/>
      <c r="K56" s="428"/>
      <c r="L56" s="312"/>
      <c r="M56" s="326"/>
      <c r="N56" s="429"/>
      <c r="P56" s="23"/>
    </row>
    <row r="57" spans="1:16" ht="16.5" customHeight="1">
      <c r="A57" s="11"/>
      <c r="B57" s="12"/>
      <c r="C57" s="298"/>
      <c r="D57" s="309"/>
      <c r="H57" s="347"/>
      <c r="I57" s="338"/>
      <c r="J57" s="435"/>
      <c r="K57" s="428"/>
      <c r="L57" s="312"/>
      <c r="M57" s="326"/>
      <c r="N57" s="429"/>
      <c r="P57" s="23"/>
    </row>
    <row r="58" spans="1:16" ht="16.5" customHeight="1">
      <c r="A58" s="11"/>
      <c r="B58" s="12"/>
      <c r="C58" s="298"/>
      <c r="D58" s="309"/>
      <c r="E58" s="13"/>
      <c r="F58" s="13"/>
      <c r="G58" s="13"/>
      <c r="H58" s="347"/>
      <c r="I58" s="338"/>
      <c r="J58" s="435"/>
      <c r="K58" s="428"/>
      <c r="L58" s="313"/>
      <c r="M58" s="327"/>
      <c r="N58" s="431"/>
      <c r="P58" s="23"/>
    </row>
    <row r="59" spans="1:16" ht="13.35" customHeight="1">
      <c r="A59" s="49"/>
      <c r="B59" s="3"/>
      <c r="C59" s="298"/>
      <c r="D59" s="308" t="s">
        <v>41</v>
      </c>
      <c r="E59" s="50">
        <f>G45</f>
        <v>0.60416666666666663</v>
      </c>
      <c r="F59" s="36" t="s">
        <v>7</v>
      </c>
      <c r="G59" s="35">
        <v>0.61111111111111105</v>
      </c>
      <c r="H59" s="347"/>
      <c r="I59" s="338"/>
      <c r="J59" s="328"/>
      <c r="K59" s="423"/>
      <c r="L59" s="289"/>
      <c r="M59" s="289"/>
      <c r="N59" s="290"/>
      <c r="P59" s="17"/>
    </row>
    <row r="60" spans="1:16" ht="13.35" customHeight="1">
      <c r="A60" s="49"/>
      <c r="B60" s="3"/>
      <c r="C60" s="298"/>
      <c r="D60" s="309"/>
      <c r="E60" s="33" t="s">
        <v>9</v>
      </c>
      <c r="F60" s="3">
        <f>(HOUR(IF(G59&gt;E59,G59-E59,(G59-E59)+24)))*60+MINUTE(IF(G59&gt;E59,G59-E59,(G59-E59)+24))</f>
        <v>10</v>
      </c>
      <c r="G60" s="37" t="s">
        <v>10</v>
      </c>
      <c r="H60" s="347"/>
      <c r="I60" s="338"/>
      <c r="J60" s="329"/>
      <c r="K60" s="423"/>
      <c r="L60" s="290"/>
      <c r="M60" s="290"/>
      <c r="N60" s="290"/>
      <c r="P60" s="17"/>
    </row>
    <row r="61" spans="1:16" ht="13.35" customHeight="1">
      <c r="A61" s="49"/>
      <c r="B61" s="3"/>
      <c r="C61" s="298"/>
      <c r="D61" s="321"/>
      <c r="E61" s="51"/>
      <c r="F61" s="13"/>
      <c r="G61" s="39"/>
      <c r="H61" s="347"/>
      <c r="I61" s="338"/>
      <c r="J61" s="330"/>
      <c r="K61" s="423"/>
      <c r="L61" s="291"/>
      <c r="M61" s="291"/>
      <c r="N61" s="291"/>
      <c r="P61" s="17"/>
    </row>
    <row r="62" spans="1:16" ht="16.5" customHeight="1">
      <c r="A62" s="9"/>
      <c r="B62" s="10"/>
      <c r="C62" s="298"/>
      <c r="D62" s="310" t="s">
        <v>42</v>
      </c>
      <c r="E62" s="50">
        <f>G59</f>
        <v>0.61111111111111105</v>
      </c>
      <c r="F62" s="3" t="s">
        <v>7</v>
      </c>
      <c r="G62" s="34">
        <v>0.65972222222222221</v>
      </c>
      <c r="H62" s="347"/>
      <c r="I62" s="338" t="s">
        <v>93</v>
      </c>
      <c r="J62" s="437" t="s">
        <v>122</v>
      </c>
      <c r="K62" s="438" t="s">
        <v>126</v>
      </c>
      <c r="L62" s="311" t="s">
        <v>133</v>
      </c>
      <c r="M62" s="325" t="s">
        <v>117</v>
      </c>
      <c r="N62" s="426" t="s">
        <v>98</v>
      </c>
      <c r="P62" s="17"/>
    </row>
    <row r="63" spans="1:16" ht="16.5" customHeight="1">
      <c r="A63" s="9"/>
      <c r="B63" s="10"/>
      <c r="C63" s="298"/>
      <c r="D63" s="310"/>
      <c r="E63" s="50"/>
      <c r="G63" s="34"/>
      <c r="H63" s="347"/>
      <c r="I63" s="338"/>
      <c r="J63" s="437"/>
      <c r="K63" s="438"/>
      <c r="L63" s="312"/>
      <c r="M63" s="326"/>
      <c r="N63" s="429"/>
      <c r="P63" s="17"/>
    </row>
    <row r="64" spans="1:16" ht="16.5" customHeight="1">
      <c r="A64" s="9"/>
      <c r="B64" s="10"/>
      <c r="C64" s="298"/>
      <c r="D64" s="310"/>
      <c r="E64" s="33" t="s">
        <v>9</v>
      </c>
      <c r="F64" s="3">
        <f>(HOUR(IF(G62&gt;E62,G62-E62,(G62-E62)+24)))*60+MINUTE(IF(G62&gt;E62,G62-E62,(G62-E62)+24))</f>
        <v>70</v>
      </c>
      <c r="G64" s="37" t="s">
        <v>10</v>
      </c>
      <c r="H64" s="347"/>
      <c r="I64" s="338"/>
      <c r="J64" s="435"/>
      <c r="K64" s="439"/>
      <c r="L64" s="312"/>
      <c r="M64" s="326"/>
      <c r="N64" s="429"/>
      <c r="P64" s="17"/>
    </row>
    <row r="65" spans="1:16" ht="16.5" customHeight="1">
      <c r="A65" s="9"/>
      <c r="B65" s="10"/>
      <c r="C65" s="298"/>
      <c r="D65" s="310"/>
      <c r="E65" s="33"/>
      <c r="G65" s="37"/>
      <c r="H65" s="347"/>
      <c r="I65" s="338"/>
      <c r="J65" s="435"/>
      <c r="K65" s="439"/>
      <c r="L65" s="312"/>
      <c r="M65" s="326"/>
      <c r="N65" s="429"/>
      <c r="P65" s="17"/>
    </row>
    <row r="66" spans="1:16" ht="16.5" customHeight="1">
      <c r="A66" s="9"/>
      <c r="B66" s="10"/>
      <c r="C66" s="298"/>
      <c r="D66" s="310"/>
      <c r="E66" s="33"/>
      <c r="G66" s="37"/>
      <c r="H66" s="347"/>
      <c r="I66" s="338"/>
      <c r="J66" s="435"/>
      <c r="K66" s="439"/>
      <c r="L66" s="312"/>
      <c r="M66" s="326"/>
      <c r="N66" s="429"/>
      <c r="P66" s="17"/>
    </row>
    <row r="67" spans="1:16" ht="16.5" customHeight="1">
      <c r="A67" s="9"/>
      <c r="B67" s="10"/>
      <c r="C67" s="298"/>
      <c r="D67" s="310"/>
      <c r="E67" s="33"/>
      <c r="G67" s="37"/>
      <c r="H67" s="347"/>
      <c r="I67" s="338"/>
      <c r="J67" s="435"/>
      <c r="K67" s="439"/>
      <c r="L67" s="312"/>
      <c r="M67" s="326"/>
      <c r="N67" s="429"/>
      <c r="P67" s="17"/>
    </row>
    <row r="68" spans="1:16" ht="16.5" customHeight="1">
      <c r="A68" s="9"/>
      <c r="B68" s="10"/>
      <c r="C68" s="298"/>
      <c r="D68" s="310"/>
      <c r="E68" s="33"/>
      <c r="G68" s="37"/>
      <c r="H68" s="347"/>
      <c r="I68" s="338"/>
      <c r="J68" s="435"/>
      <c r="K68" s="439"/>
      <c r="L68" s="312"/>
      <c r="M68" s="326"/>
      <c r="N68" s="429"/>
      <c r="P68" s="17"/>
    </row>
    <row r="69" spans="1:16" ht="16.5" customHeight="1">
      <c r="A69" s="9"/>
      <c r="B69" s="10"/>
      <c r="C69" s="298"/>
      <c r="D69" s="310"/>
      <c r="E69" s="33"/>
      <c r="G69" s="37"/>
      <c r="H69" s="347"/>
      <c r="I69" s="338"/>
      <c r="J69" s="435"/>
      <c r="K69" s="439"/>
      <c r="L69" s="312"/>
      <c r="M69" s="326"/>
      <c r="N69" s="429"/>
      <c r="P69" s="17"/>
    </row>
    <row r="70" spans="1:16" ht="16.5" customHeight="1">
      <c r="A70" s="9"/>
      <c r="B70" s="10"/>
      <c r="C70" s="298"/>
      <c r="D70" s="310"/>
      <c r="E70" s="33"/>
      <c r="G70" s="37"/>
      <c r="H70" s="347"/>
      <c r="I70" s="338"/>
      <c r="J70" s="435"/>
      <c r="K70" s="439"/>
      <c r="L70" s="312"/>
      <c r="M70" s="326"/>
      <c r="N70" s="429"/>
      <c r="P70" s="17"/>
    </row>
    <row r="71" spans="1:16" ht="16.5" customHeight="1">
      <c r="A71" s="9"/>
      <c r="B71" s="10"/>
      <c r="C71" s="298"/>
      <c r="D71" s="310"/>
      <c r="E71" s="33"/>
      <c r="G71" s="37"/>
      <c r="H71" s="347"/>
      <c r="I71" s="338"/>
      <c r="J71" s="435"/>
      <c r="K71" s="439"/>
      <c r="L71" s="312"/>
      <c r="M71" s="326"/>
      <c r="N71" s="429"/>
      <c r="P71" s="17"/>
    </row>
    <row r="72" spans="1:16" ht="16.5" customHeight="1">
      <c r="A72" s="9"/>
      <c r="B72" s="10"/>
      <c r="C72" s="298"/>
      <c r="D72" s="310"/>
      <c r="E72" s="33"/>
      <c r="G72" s="37"/>
      <c r="H72" s="347"/>
      <c r="I72" s="338"/>
      <c r="J72" s="435"/>
      <c r="K72" s="439"/>
      <c r="L72" s="312"/>
      <c r="M72" s="326"/>
      <c r="N72" s="429"/>
      <c r="P72" s="17"/>
    </row>
    <row r="73" spans="1:16" ht="16.5" customHeight="1">
      <c r="A73" s="9"/>
      <c r="B73" s="10"/>
      <c r="C73" s="298"/>
      <c r="D73" s="310"/>
      <c r="E73" s="33"/>
      <c r="G73" s="37"/>
      <c r="H73" s="347"/>
      <c r="I73" s="338"/>
      <c r="J73" s="435"/>
      <c r="K73" s="439"/>
      <c r="L73" s="312"/>
      <c r="M73" s="326"/>
      <c r="N73" s="429"/>
      <c r="P73" s="17"/>
    </row>
    <row r="74" spans="1:16" ht="16.5" customHeight="1">
      <c r="A74" s="11"/>
      <c r="B74" s="12"/>
      <c r="C74" s="298"/>
      <c r="D74" s="310"/>
      <c r="H74" s="347"/>
      <c r="I74" s="338"/>
      <c r="J74" s="435"/>
      <c r="K74" s="439"/>
      <c r="L74" s="312"/>
      <c r="M74" s="326"/>
      <c r="N74" s="429"/>
      <c r="P74" s="24" t="s">
        <v>30</v>
      </c>
    </row>
    <row r="75" spans="1:16" ht="13.5" customHeight="1">
      <c r="A75" s="11"/>
      <c r="B75" s="12"/>
      <c r="C75" s="298"/>
      <c r="D75" s="310"/>
      <c r="E75" s="34"/>
      <c r="G75" s="34"/>
      <c r="H75" s="347"/>
      <c r="I75" s="338"/>
      <c r="J75" s="435"/>
      <c r="K75" s="439"/>
      <c r="L75" s="312"/>
      <c r="M75" s="326"/>
      <c r="N75" s="429"/>
      <c r="P75" s="25"/>
    </row>
    <row r="76" spans="1:16" ht="14.25" customHeight="1">
      <c r="A76" s="11"/>
      <c r="B76" s="12"/>
      <c r="C76" s="298"/>
      <c r="D76" s="310"/>
      <c r="E76" s="65"/>
      <c r="F76" s="13"/>
      <c r="G76" s="39"/>
      <c r="H76" s="347"/>
      <c r="I76" s="338"/>
      <c r="J76" s="440"/>
      <c r="K76" s="441"/>
      <c r="L76" s="313"/>
      <c r="M76" s="327"/>
      <c r="N76" s="431"/>
      <c r="P76" s="26"/>
    </row>
    <row r="77" spans="1:16" ht="14.45" customHeight="1">
      <c r="A77" s="7"/>
      <c r="C77" s="298"/>
      <c r="D77" s="310" t="s">
        <v>41</v>
      </c>
      <c r="E77" s="34">
        <f>G62</f>
        <v>0.65972222222222221</v>
      </c>
      <c r="F77" s="3" t="s">
        <v>7</v>
      </c>
      <c r="G77" s="34">
        <v>0.66666666666666663</v>
      </c>
      <c r="H77" s="308"/>
      <c r="I77" s="349"/>
      <c r="J77" s="314"/>
      <c r="K77" s="338"/>
      <c r="L77" s="315"/>
      <c r="M77" s="315"/>
      <c r="N77" s="349"/>
      <c r="P77" s="318" t="s">
        <v>31</v>
      </c>
    </row>
    <row r="78" spans="1:16" ht="14.45" customHeight="1">
      <c r="A78" s="7"/>
      <c r="C78" s="298"/>
      <c r="D78" s="310"/>
      <c r="E78" s="33" t="s">
        <v>9</v>
      </c>
      <c r="F78" s="3">
        <f>(HOUR(IF(G77&gt;E77,G77-E77,(G77-E77)+24)))*60+MINUTE(IF(G77&gt;E77,G77-E77,(G77-E77)+24))</f>
        <v>10</v>
      </c>
      <c r="G78" s="37" t="s">
        <v>10</v>
      </c>
      <c r="H78" s="309"/>
      <c r="I78" s="349"/>
      <c r="J78" s="314"/>
      <c r="K78" s="338"/>
      <c r="L78" s="316"/>
      <c r="M78" s="316"/>
      <c r="N78" s="349"/>
      <c r="P78" s="319"/>
    </row>
    <row r="79" spans="1:16" ht="14.45" customHeight="1">
      <c r="A79" s="7"/>
      <c r="C79" s="298"/>
      <c r="D79" s="310"/>
      <c r="E79" s="13"/>
      <c r="F79" s="13"/>
      <c r="G79" s="13"/>
      <c r="H79" s="309"/>
      <c r="I79" s="349"/>
      <c r="J79" s="314"/>
      <c r="K79" s="338"/>
      <c r="L79" s="317"/>
      <c r="M79" s="317"/>
      <c r="N79" s="349"/>
      <c r="P79" s="319"/>
    </row>
    <row r="80" spans="1:16" ht="32.25" customHeight="1">
      <c r="A80" s="11"/>
      <c r="B80" s="12"/>
      <c r="C80" s="298"/>
      <c r="D80" s="308" t="s">
        <v>45</v>
      </c>
      <c r="H80" s="339" t="s">
        <v>55</v>
      </c>
      <c r="I80" s="315" t="s">
        <v>92</v>
      </c>
      <c r="J80" s="301" t="s">
        <v>72</v>
      </c>
      <c r="K80" s="442" t="s">
        <v>108</v>
      </c>
      <c r="L80" s="315"/>
      <c r="M80" s="286" t="s">
        <v>118</v>
      </c>
      <c r="N80" s="305" t="s">
        <v>99</v>
      </c>
      <c r="P80" s="319"/>
    </row>
    <row r="81" spans="1:16" ht="32.25" customHeight="1">
      <c r="A81" s="11"/>
      <c r="B81" s="12"/>
      <c r="C81" s="298"/>
      <c r="D81" s="309"/>
      <c r="E81" s="34">
        <v>0.66666666666666663</v>
      </c>
      <c r="F81" s="3" t="s">
        <v>7</v>
      </c>
      <c r="G81" s="34">
        <v>0.70833333333333337</v>
      </c>
      <c r="H81" s="340"/>
      <c r="I81" s="316"/>
      <c r="J81" s="443"/>
      <c r="K81" s="444"/>
      <c r="L81" s="316"/>
      <c r="M81" s="287"/>
      <c r="N81" s="306"/>
      <c r="P81" s="319"/>
    </row>
    <row r="82" spans="1:16" ht="32.25" customHeight="1">
      <c r="A82" s="11"/>
      <c r="B82" s="12"/>
      <c r="C82" s="298"/>
      <c r="D82" s="309"/>
      <c r="E82" s="33" t="s">
        <v>9</v>
      </c>
      <c r="F82" s="3">
        <f>(HOUR(IF(G81&gt;E81,G81-E81,(G81-E81)+24)))*60+MINUTE(IF(G81&gt;E81,G81-E81,(G81-E81)+24))</f>
        <v>60</v>
      </c>
      <c r="G82" s="37" t="s">
        <v>10</v>
      </c>
      <c r="H82" s="340"/>
      <c r="I82" s="317"/>
      <c r="J82" s="445"/>
      <c r="K82" s="444"/>
      <c r="L82" s="317"/>
      <c r="M82" s="288"/>
      <c r="N82" s="306"/>
      <c r="P82" s="319"/>
    </row>
    <row r="83" spans="1:16" ht="18.75" customHeight="1">
      <c r="A83" s="11"/>
      <c r="B83" s="12"/>
      <c r="C83" s="298"/>
      <c r="D83" s="309"/>
      <c r="E83" s="5"/>
      <c r="F83" s="5"/>
      <c r="G83" s="5"/>
      <c r="H83" s="340"/>
      <c r="I83" s="315" t="s">
        <v>93</v>
      </c>
      <c r="J83" s="443" t="s">
        <v>107</v>
      </c>
      <c r="K83" s="335" t="s">
        <v>126</v>
      </c>
      <c r="L83" s="335" t="s">
        <v>134</v>
      </c>
      <c r="M83" s="286" t="s">
        <v>119</v>
      </c>
      <c r="N83" s="306"/>
      <c r="P83" s="319"/>
    </row>
    <row r="84" spans="1:16" ht="18.75" customHeight="1">
      <c r="A84" s="11"/>
      <c r="B84" s="12"/>
      <c r="C84" s="298"/>
      <c r="D84" s="309"/>
      <c r="E84" s="5"/>
      <c r="F84" s="5"/>
      <c r="G84" s="5"/>
      <c r="H84" s="340"/>
      <c r="I84" s="316"/>
      <c r="J84" s="443"/>
      <c r="K84" s="336"/>
      <c r="L84" s="336"/>
      <c r="M84" s="287"/>
      <c r="N84" s="306"/>
      <c r="P84" s="319"/>
    </row>
    <row r="85" spans="1:16" ht="18.75" customHeight="1">
      <c r="A85" s="11"/>
      <c r="B85" s="12"/>
      <c r="C85" s="298"/>
      <c r="D85" s="309"/>
      <c r="E85" s="5"/>
      <c r="F85" s="5"/>
      <c r="G85" s="5"/>
      <c r="H85" s="340"/>
      <c r="I85" s="316"/>
      <c r="J85" s="443"/>
      <c r="K85" s="336"/>
      <c r="L85" s="336"/>
      <c r="M85" s="287"/>
      <c r="N85" s="306"/>
      <c r="P85" s="319"/>
    </row>
    <row r="86" spans="1:16" ht="18.75" customHeight="1">
      <c r="A86" s="11"/>
      <c r="B86" s="12"/>
      <c r="C86" s="298"/>
      <c r="D86" s="309"/>
      <c r="E86" s="5"/>
      <c r="F86" s="5"/>
      <c r="G86" s="5"/>
      <c r="H86" s="340"/>
      <c r="I86" s="316"/>
      <c r="J86" s="443"/>
      <c r="K86" s="446"/>
      <c r="L86" s="336"/>
      <c r="M86" s="287"/>
      <c r="N86" s="306"/>
      <c r="P86" s="319"/>
    </row>
    <row r="87" spans="1:16" ht="18.75" customHeight="1">
      <c r="A87" s="11"/>
      <c r="B87" s="12"/>
      <c r="C87" s="298"/>
      <c r="D87" s="309"/>
      <c r="E87" s="5"/>
      <c r="F87" s="5"/>
      <c r="G87" s="5"/>
      <c r="H87" s="340"/>
      <c r="I87" s="316"/>
      <c r="J87" s="443"/>
      <c r="K87" s="446"/>
      <c r="L87" s="336"/>
      <c r="M87" s="287"/>
      <c r="N87" s="306"/>
      <c r="P87" s="319"/>
    </row>
    <row r="88" spans="1:16" ht="18.75" customHeight="1">
      <c r="A88" s="11"/>
      <c r="B88" s="12"/>
      <c r="C88" s="298"/>
      <c r="D88" s="309"/>
      <c r="H88" s="340"/>
      <c r="I88" s="316"/>
      <c r="J88" s="443" t="s">
        <v>127</v>
      </c>
      <c r="K88" s="446"/>
      <c r="L88" s="336"/>
      <c r="M88" s="287"/>
      <c r="N88" s="306"/>
      <c r="P88" s="19"/>
    </row>
    <row r="89" spans="1:16" ht="18.75" customHeight="1">
      <c r="A89" s="11"/>
      <c r="B89" s="12"/>
      <c r="C89" s="298"/>
      <c r="D89" s="309"/>
      <c r="H89" s="340"/>
      <c r="I89" s="316"/>
      <c r="J89" s="443"/>
      <c r="K89" s="446"/>
      <c r="L89" s="336"/>
      <c r="M89" s="287"/>
      <c r="N89" s="306"/>
      <c r="P89" s="19"/>
    </row>
    <row r="90" spans="1:16" ht="18.75" customHeight="1">
      <c r="A90" s="11"/>
      <c r="B90" s="12"/>
      <c r="C90" s="298"/>
      <c r="D90" s="309"/>
      <c r="H90" s="340"/>
      <c r="I90" s="316"/>
      <c r="J90" s="443"/>
      <c r="K90" s="446"/>
      <c r="L90" s="336"/>
      <c r="M90" s="287"/>
      <c r="N90" s="306"/>
      <c r="P90" s="19"/>
    </row>
    <row r="91" spans="1:16" ht="18.75" customHeight="1">
      <c r="A91" s="11"/>
      <c r="B91" s="12"/>
      <c r="C91" s="298"/>
      <c r="D91" s="309"/>
      <c r="H91" s="340"/>
      <c r="I91" s="316"/>
      <c r="J91" s="443"/>
      <c r="K91" s="446"/>
      <c r="L91" s="336"/>
      <c r="M91" s="287"/>
      <c r="N91" s="306"/>
      <c r="P91" s="19"/>
    </row>
    <row r="92" spans="1:16" ht="18.75" customHeight="1">
      <c r="A92" s="11"/>
      <c r="B92" s="12"/>
      <c r="C92" s="298"/>
      <c r="D92" s="309"/>
      <c r="H92" s="340"/>
      <c r="I92" s="316"/>
      <c r="J92" s="443"/>
      <c r="K92" s="446"/>
      <c r="L92" s="336"/>
      <c r="M92" s="287"/>
      <c r="N92" s="306"/>
      <c r="P92" s="19"/>
    </row>
    <row r="93" spans="1:16" ht="18.75" customHeight="1">
      <c r="A93" s="11"/>
      <c r="B93" s="12"/>
      <c r="C93" s="298"/>
      <c r="D93" s="309"/>
      <c r="E93" s="5"/>
      <c r="F93" s="5"/>
      <c r="G93" s="5"/>
      <c r="H93" s="340"/>
      <c r="I93" s="317"/>
      <c r="J93" s="445"/>
      <c r="K93" s="447"/>
      <c r="L93" s="337"/>
      <c r="M93" s="288"/>
      <c r="N93" s="306"/>
      <c r="P93" s="22" t="s">
        <v>32</v>
      </c>
    </row>
    <row r="94" spans="1:16" ht="29.25" customHeight="1">
      <c r="A94" s="11"/>
      <c r="B94" s="12"/>
      <c r="C94" s="298"/>
      <c r="D94" s="309"/>
      <c r="E94" s="5"/>
      <c r="F94" s="5"/>
      <c r="G94" s="5"/>
      <c r="H94" s="340"/>
      <c r="I94" s="315" t="s">
        <v>92</v>
      </c>
      <c r="J94" s="448" t="s">
        <v>73</v>
      </c>
      <c r="K94" s="449"/>
      <c r="L94" s="315"/>
      <c r="M94" s="286" t="s">
        <v>118</v>
      </c>
      <c r="N94" s="306"/>
      <c r="P94" s="22"/>
    </row>
    <row r="95" spans="1:16" ht="29.25" customHeight="1">
      <c r="A95" s="11"/>
      <c r="B95" s="12"/>
      <c r="C95" s="298"/>
      <c r="D95" s="309"/>
      <c r="E95" s="5"/>
      <c r="F95" s="5"/>
      <c r="G95" s="5"/>
      <c r="H95" s="340"/>
      <c r="I95" s="316"/>
      <c r="J95" s="306" t="s">
        <v>70</v>
      </c>
      <c r="K95" s="449"/>
      <c r="L95" s="316"/>
      <c r="M95" s="287"/>
      <c r="N95" s="306"/>
      <c r="P95" s="22"/>
    </row>
    <row r="96" spans="1:16" ht="29.25" customHeight="1">
      <c r="A96" s="11"/>
      <c r="B96" s="12"/>
      <c r="C96" s="298"/>
      <c r="D96" s="321"/>
      <c r="E96" s="68"/>
      <c r="F96" s="59"/>
      <c r="G96" s="59"/>
      <c r="H96" s="341"/>
      <c r="I96" s="317"/>
      <c r="J96" s="307"/>
      <c r="K96" s="436"/>
      <c r="L96" s="317"/>
      <c r="M96" s="288"/>
      <c r="N96" s="307"/>
      <c r="P96" s="22" t="s">
        <v>33</v>
      </c>
    </row>
    <row r="97" spans="1:16" ht="18.75" customHeight="1">
      <c r="A97" s="7"/>
      <c r="C97" s="331" t="s">
        <v>34</v>
      </c>
      <c r="D97" s="334" t="s">
        <v>35</v>
      </c>
      <c r="E97" s="50">
        <f>G81</f>
        <v>0.70833333333333337</v>
      </c>
      <c r="F97" s="3" t="s">
        <v>46</v>
      </c>
      <c r="G97" s="40">
        <v>0.71527777777777779</v>
      </c>
      <c r="H97" s="334"/>
      <c r="I97" s="338"/>
      <c r="J97" s="450" t="s">
        <v>48</v>
      </c>
      <c r="K97" s="314" t="s">
        <v>140</v>
      </c>
      <c r="L97" s="451"/>
      <c r="M97" s="286" t="s">
        <v>104</v>
      </c>
      <c r="N97" s="349"/>
      <c r="P97" s="27"/>
    </row>
    <row r="98" spans="1:16" ht="18.75" customHeight="1">
      <c r="A98" s="7"/>
      <c r="C98" s="332"/>
      <c r="D98" s="334"/>
      <c r="E98" s="33" t="s">
        <v>9</v>
      </c>
      <c r="F98" s="3">
        <f>(HOUR(IF(G97&gt;E97,G97-E97,(G97-E97)+24)))*60+MINUTE(IF(G97&gt;E97,G97-E97,(G97-E97)+24))</f>
        <v>10</v>
      </c>
      <c r="G98" s="37" t="s">
        <v>10</v>
      </c>
      <c r="H98" s="334"/>
      <c r="I98" s="338"/>
      <c r="J98" s="450"/>
      <c r="K98" s="452"/>
      <c r="L98" s="453"/>
      <c r="M98" s="287"/>
      <c r="N98" s="349"/>
      <c r="P98" s="27"/>
    </row>
    <row r="99" spans="1:16" ht="18.75" customHeight="1" thickBot="1">
      <c r="A99" s="28"/>
      <c r="B99" s="29"/>
      <c r="C99" s="333"/>
      <c r="D99" s="334"/>
      <c r="E99" s="69"/>
      <c r="F99" s="69"/>
      <c r="G99" s="69"/>
      <c r="H99" s="334"/>
      <c r="I99" s="338"/>
      <c r="J99" s="450"/>
      <c r="K99" s="452"/>
      <c r="L99" s="454"/>
      <c r="M99" s="288"/>
      <c r="N99" s="349"/>
      <c r="P99" s="30"/>
    </row>
    <row r="100" spans="1:16">
      <c r="C100" s="31"/>
      <c r="D100" s="60"/>
      <c r="H100" s="31"/>
    </row>
    <row r="101" spans="1:16">
      <c r="A101" s="1" t="s">
        <v>56</v>
      </c>
      <c r="D101" s="3" t="s">
        <v>57</v>
      </c>
    </row>
    <row r="102" spans="1:16">
      <c r="D102" s="3" t="s">
        <v>58</v>
      </c>
    </row>
  </sheetData>
  <mergeCells count="119">
    <mergeCell ref="P39:P40"/>
    <mergeCell ref="K83:K93"/>
    <mergeCell ref="I77:I79"/>
    <mergeCell ref="I80:I82"/>
    <mergeCell ref="M77:M79"/>
    <mergeCell ref="N62:N76"/>
    <mergeCell ref="N59:N61"/>
    <mergeCell ref="J26:J28"/>
    <mergeCell ref="K26:K28"/>
    <mergeCell ref="L26:L28"/>
    <mergeCell ref="M29:M42"/>
    <mergeCell ref="M43:M44"/>
    <mergeCell ref="M45:M58"/>
    <mergeCell ref="M59:M61"/>
    <mergeCell ref="I23:I25"/>
    <mergeCell ref="I26:I28"/>
    <mergeCell ref="I29:I42"/>
    <mergeCell ref="I43:I44"/>
    <mergeCell ref="I45:I58"/>
    <mergeCell ref="I59:I61"/>
    <mergeCell ref="I62:I76"/>
    <mergeCell ref="L77:L79"/>
    <mergeCell ref="N77:N79"/>
    <mergeCell ref="M94:M96"/>
    <mergeCell ref="M80:M82"/>
    <mergeCell ref="H3:H4"/>
    <mergeCell ref="D3:D4"/>
    <mergeCell ref="I3:I4"/>
    <mergeCell ref="L3:L4"/>
    <mergeCell ref="K3:K4"/>
    <mergeCell ref="M3:M4"/>
    <mergeCell ref="N3:N4"/>
    <mergeCell ref="N80:N96"/>
    <mergeCell ref="D45:D58"/>
    <mergeCell ref="H45:H76"/>
    <mergeCell ref="N43:N44"/>
    <mergeCell ref="N26:N28"/>
    <mergeCell ref="J29:J42"/>
    <mergeCell ref="K29:K42"/>
    <mergeCell ref="L29:L42"/>
    <mergeCell ref="N29:N42"/>
    <mergeCell ref="D26:D42"/>
    <mergeCell ref="H26:H42"/>
    <mergeCell ref="N5:N13"/>
    <mergeCell ref="K77:K79"/>
    <mergeCell ref="J83:J87"/>
    <mergeCell ref="I5:I13"/>
    <mergeCell ref="P5:P13"/>
    <mergeCell ref="J10:J13"/>
    <mergeCell ref="C97:C99"/>
    <mergeCell ref="D97:D99"/>
    <mergeCell ref="H97:H99"/>
    <mergeCell ref="J97:J99"/>
    <mergeCell ref="K97:K99"/>
    <mergeCell ref="L83:L93"/>
    <mergeCell ref="J88:J93"/>
    <mergeCell ref="K94:K96"/>
    <mergeCell ref="L94:L96"/>
    <mergeCell ref="J95:J96"/>
    <mergeCell ref="I83:I93"/>
    <mergeCell ref="I94:I96"/>
    <mergeCell ref="I97:I99"/>
    <mergeCell ref="D80:D96"/>
    <mergeCell ref="H80:H96"/>
    <mergeCell ref="J80:J82"/>
    <mergeCell ref="K80:K82"/>
    <mergeCell ref="L80:L82"/>
    <mergeCell ref="L97:L99"/>
    <mergeCell ref="N97:N99"/>
    <mergeCell ref="M97:M99"/>
    <mergeCell ref="N14:N22"/>
    <mergeCell ref="H77:H79"/>
    <mergeCell ref="J77:J79"/>
    <mergeCell ref="D14:D22"/>
    <mergeCell ref="H14:H22"/>
    <mergeCell ref="I14:I22"/>
    <mergeCell ref="J14:J22"/>
    <mergeCell ref="K14:K22"/>
    <mergeCell ref="P14:P22"/>
    <mergeCell ref="D23:D25"/>
    <mergeCell ref="H23:H25"/>
    <mergeCell ref="J23:J25"/>
    <mergeCell ref="K23:K25"/>
    <mergeCell ref="L23:L25"/>
    <mergeCell ref="N23:N25"/>
    <mergeCell ref="M62:M76"/>
    <mergeCell ref="J45:J58"/>
    <mergeCell ref="K45:K58"/>
    <mergeCell ref="L45:L58"/>
    <mergeCell ref="N45:N58"/>
    <mergeCell ref="K59:K61"/>
    <mergeCell ref="L59:L61"/>
    <mergeCell ref="D59:D61"/>
    <mergeCell ref="J59:J61"/>
    <mergeCell ref="P77:P87"/>
    <mergeCell ref="M5:M13"/>
    <mergeCell ref="M23:M25"/>
    <mergeCell ref="M14:M22"/>
    <mergeCell ref="E1:J1"/>
    <mergeCell ref="M26:M28"/>
    <mergeCell ref="L14:L22"/>
    <mergeCell ref="M83:M93"/>
    <mergeCell ref="A2:B2"/>
    <mergeCell ref="E2:G2"/>
    <mergeCell ref="C5:C96"/>
    <mergeCell ref="D5:D13"/>
    <mergeCell ref="H5:H13"/>
    <mergeCell ref="K5:K13"/>
    <mergeCell ref="L5:L13"/>
    <mergeCell ref="D43:D44"/>
    <mergeCell ref="H43:H44"/>
    <mergeCell ref="J43:J44"/>
    <mergeCell ref="K43:K44"/>
    <mergeCell ref="L43:L44"/>
    <mergeCell ref="D62:D76"/>
    <mergeCell ref="J62:J76"/>
    <mergeCell ref="K62:K76"/>
    <mergeCell ref="L62:L76"/>
    <mergeCell ref="D77:D79"/>
  </mergeCells>
  <phoneticPr fontId="2"/>
  <printOptions horizontalCentered="1"/>
  <pageMargins left="0.23622047244094491" right="0" top="0.35433070866141736" bottom="0.35433070866141736" header="0.31496062992125984" footer="0"/>
  <pageSetup paperSize="8" scale="88" fitToHeight="0" orientation="landscape" r:id="rId1"/>
  <headerFooter>
    <oddFooter>&amp;C3日目　&amp;P/&amp;N</oddFooter>
  </headerFooter>
  <rowBreaks count="2" manualBreakCount="2">
    <brk id="44" min="3" max="15" man="1"/>
    <brk id="93" min="3"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41DA7-276B-4A5D-9361-816A8D9244D5}">
  <sheetPr>
    <tabColor rgb="FF66CCFF"/>
    <pageSetUpPr fitToPage="1"/>
  </sheetPr>
  <dimension ref="A1:P108"/>
  <sheetViews>
    <sheetView view="pageBreakPreview" topLeftCell="D1" zoomScaleNormal="100" zoomScaleSheetLayoutView="100" workbookViewId="0">
      <selection activeCell="J22" sqref="J22:J46"/>
    </sheetView>
  </sheetViews>
  <sheetFormatPr defaultColWidth="9" defaultRowHeight="12.75"/>
  <cols>
    <col min="1" max="1" width="5.125" style="73" hidden="1" customWidth="1"/>
    <col min="2" max="2" width="2" style="90" hidden="1" customWidth="1"/>
    <col min="3" max="3" width="2" style="75" hidden="1" customWidth="1"/>
    <col min="4" max="4" width="12.5" style="101" customWidth="1"/>
    <col min="5" max="7" width="5.5" style="75" customWidth="1"/>
    <col min="8" max="8" width="18.625" style="75" customWidth="1"/>
    <col min="9" max="9" width="9" style="149" customWidth="1"/>
    <col min="10" max="10" width="49.875" style="150" customWidth="1"/>
    <col min="11" max="11" width="37.625" style="150" customWidth="1"/>
    <col min="12" max="12" width="40.875" style="150" customWidth="1"/>
    <col min="13" max="13" width="9.375" style="151" customWidth="1"/>
    <col min="14" max="14" width="33.875" style="150" customWidth="1"/>
    <col min="15" max="15" width="0" style="153" hidden="1" customWidth="1"/>
    <col min="16" max="16" width="33.375" style="150" hidden="1" customWidth="1"/>
    <col min="17" max="16384" width="9" style="79"/>
  </cols>
  <sheetData>
    <row r="1" spans="1:16" ht="51" customHeight="1" thickBot="1">
      <c r="B1" s="74"/>
      <c r="D1" s="76"/>
      <c r="E1" s="392" t="s">
        <v>135</v>
      </c>
      <c r="F1" s="393"/>
      <c r="G1" s="393"/>
      <c r="H1" s="393"/>
      <c r="I1" s="393"/>
      <c r="J1" s="393"/>
      <c r="K1" s="178"/>
      <c r="L1" s="178"/>
      <c r="M1" s="78"/>
      <c r="N1" s="179" t="s">
        <v>224</v>
      </c>
      <c r="O1" s="79"/>
      <c r="P1" s="80"/>
    </row>
    <row r="2" spans="1:16" s="73" customFormat="1" ht="13.5" thickBot="1">
      <c r="A2" s="278" t="s">
        <v>0</v>
      </c>
      <c r="B2" s="406"/>
      <c r="C2" s="177" t="s">
        <v>1</v>
      </c>
      <c r="D2" s="141" t="s">
        <v>3</v>
      </c>
      <c r="E2" s="270" t="s">
        <v>2</v>
      </c>
      <c r="F2" s="407"/>
      <c r="G2" s="407"/>
      <c r="H2" s="176" t="s">
        <v>4</v>
      </c>
      <c r="I2" s="175" t="s">
        <v>5</v>
      </c>
      <c r="J2" s="86" t="s">
        <v>6</v>
      </c>
      <c r="K2" s="86" t="s">
        <v>14</v>
      </c>
      <c r="L2" s="86" t="s">
        <v>13</v>
      </c>
      <c r="M2" s="103" t="s">
        <v>36</v>
      </c>
      <c r="N2" s="85" t="s">
        <v>15</v>
      </c>
      <c r="O2" s="174"/>
      <c r="P2" s="88" t="s">
        <v>15</v>
      </c>
    </row>
    <row r="3" spans="1:16" ht="27.75" customHeight="1">
      <c r="A3" s="89"/>
      <c r="C3" s="408"/>
      <c r="D3" s="410"/>
      <c r="E3" s="92">
        <v>0.375</v>
      </c>
      <c r="F3" s="75" t="s">
        <v>7</v>
      </c>
      <c r="G3" s="92">
        <v>0.3888888888888889</v>
      </c>
      <c r="H3" s="410"/>
      <c r="I3" s="188"/>
      <c r="J3" s="57" t="s">
        <v>137</v>
      </c>
      <c r="K3" s="217" t="s">
        <v>114</v>
      </c>
      <c r="L3" s="181"/>
      <c r="M3" s="227"/>
      <c r="N3" s="362"/>
      <c r="P3" s="394" t="s">
        <v>16</v>
      </c>
    </row>
    <row r="4" spans="1:16" ht="27.75" customHeight="1">
      <c r="A4" s="94"/>
      <c r="B4" s="95"/>
      <c r="C4" s="409"/>
      <c r="D4" s="283"/>
      <c r="E4" s="96">
        <f>G3</f>
        <v>0.3888888888888889</v>
      </c>
      <c r="F4" s="95" t="s">
        <v>7</v>
      </c>
      <c r="G4" s="97">
        <v>0.39583333333333331</v>
      </c>
      <c r="H4" s="283"/>
      <c r="I4" s="190"/>
      <c r="J4" s="70" t="s">
        <v>138</v>
      </c>
      <c r="K4" s="219"/>
      <c r="L4" s="183"/>
      <c r="M4" s="185"/>
      <c r="N4" s="364"/>
      <c r="P4" s="395"/>
    </row>
    <row r="5" spans="1:16" ht="22.5" customHeight="1">
      <c r="A5" s="168"/>
      <c r="B5" s="167"/>
      <c r="C5" s="396" t="s">
        <v>17</v>
      </c>
      <c r="D5" s="380" t="s">
        <v>59</v>
      </c>
      <c r="E5" s="102"/>
      <c r="F5" s="102"/>
      <c r="G5" s="173"/>
      <c r="H5" s="398" t="s">
        <v>85</v>
      </c>
      <c r="I5" s="188" t="s">
        <v>92</v>
      </c>
      <c r="J5" s="216" t="s">
        <v>74</v>
      </c>
      <c r="K5" s="248" t="s">
        <v>94</v>
      </c>
      <c r="L5" s="229" t="s">
        <v>136</v>
      </c>
      <c r="M5" s="227" t="s">
        <v>215</v>
      </c>
      <c r="N5" s="181" t="s">
        <v>100</v>
      </c>
      <c r="P5" s="209"/>
    </row>
    <row r="6" spans="1:16" ht="22.5" customHeight="1">
      <c r="A6" s="168"/>
      <c r="B6" s="167"/>
      <c r="C6" s="397"/>
      <c r="D6" s="350"/>
      <c r="E6" s="92">
        <v>0.39583333333333331</v>
      </c>
      <c r="F6" s="75" t="s">
        <v>7</v>
      </c>
      <c r="G6" s="160">
        <v>0.4513888888888889</v>
      </c>
      <c r="H6" s="399"/>
      <c r="I6" s="189"/>
      <c r="J6" s="191"/>
      <c r="K6" s="401"/>
      <c r="L6" s="229"/>
      <c r="M6" s="184"/>
      <c r="N6" s="182"/>
      <c r="P6" s="210"/>
    </row>
    <row r="7" spans="1:16" ht="22.5" customHeight="1">
      <c r="A7" s="168"/>
      <c r="B7" s="167"/>
      <c r="C7" s="397"/>
      <c r="D7" s="350"/>
      <c r="E7" s="92"/>
      <c r="G7" s="160"/>
      <c r="H7" s="399"/>
      <c r="I7" s="190"/>
      <c r="J7" s="192"/>
      <c r="K7" s="401"/>
      <c r="L7" s="229"/>
      <c r="M7" s="184"/>
      <c r="N7" s="182"/>
      <c r="P7" s="210"/>
    </row>
    <row r="8" spans="1:16" ht="16.5" customHeight="1">
      <c r="A8" s="168"/>
      <c r="B8" s="167"/>
      <c r="C8" s="397"/>
      <c r="D8" s="350"/>
      <c r="E8" s="136" t="s">
        <v>9</v>
      </c>
      <c r="F8" s="75">
        <f>(HOUR(IF(G6&gt;E6,G6-E6,(G6-E6)+24)))*60+MINUTE(IF(G6&gt;E6,G6-E6,(G6-E6)+24))</f>
        <v>80</v>
      </c>
      <c r="G8" s="115" t="s">
        <v>10</v>
      </c>
      <c r="H8" s="399"/>
      <c r="I8" s="188" t="s">
        <v>93</v>
      </c>
      <c r="J8" s="216" t="s">
        <v>75</v>
      </c>
      <c r="K8" s="401"/>
      <c r="L8" s="229"/>
      <c r="M8" s="184"/>
      <c r="N8" s="182"/>
      <c r="P8" s="210"/>
    </row>
    <row r="9" spans="1:16" ht="16.5" customHeight="1">
      <c r="A9" s="168"/>
      <c r="B9" s="167"/>
      <c r="C9" s="397"/>
      <c r="D9" s="350"/>
      <c r="E9" s="136"/>
      <c r="G9" s="115"/>
      <c r="H9" s="399"/>
      <c r="I9" s="189"/>
      <c r="J9" s="191"/>
      <c r="K9" s="401"/>
      <c r="L9" s="229"/>
      <c r="M9" s="184"/>
      <c r="N9" s="182"/>
      <c r="P9" s="210"/>
    </row>
    <row r="10" spans="1:16" ht="16.5" customHeight="1">
      <c r="A10" s="168"/>
      <c r="B10" s="167"/>
      <c r="C10" s="397"/>
      <c r="D10" s="350"/>
      <c r="E10" s="136"/>
      <c r="G10" s="115"/>
      <c r="H10" s="399"/>
      <c r="I10" s="189"/>
      <c r="J10" s="191"/>
      <c r="K10" s="401"/>
      <c r="L10" s="229"/>
      <c r="M10" s="184"/>
      <c r="N10" s="182"/>
      <c r="P10" s="210"/>
    </row>
    <row r="11" spans="1:16" ht="16.5" customHeight="1">
      <c r="A11" s="168"/>
      <c r="B11" s="167"/>
      <c r="C11" s="397"/>
      <c r="D11" s="350"/>
      <c r="E11" s="136"/>
      <c r="G11" s="115"/>
      <c r="H11" s="399"/>
      <c r="I11" s="190"/>
      <c r="J11" s="192"/>
      <c r="K11" s="401"/>
      <c r="L11" s="229"/>
      <c r="M11" s="184"/>
      <c r="N11" s="182"/>
      <c r="P11" s="210"/>
    </row>
    <row r="12" spans="1:16" ht="16.5" customHeight="1">
      <c r="A12" s="168"/>
      <c r="B12" s="167"/>
      <c r="C12" s="397"/>
      <c r="D12" s="350"/>
      <c r="E12" s="136"/>
      <c r="G12" s="115"/>
      <c r="H12" s="399"/>
      <c r="I12" s="188" t="s">
        <v>92</v>
      </c>
      <c r="J12" s="191" t="s">
        <v>79</v>
      </c>
      <c r="K12" s="401"/>
      <c r="L12" s="229"/>
      <c r="M12" s="184"/>
      <c r="N12" s="182"/>
      <c r="P12" s="210"/>
    </row>
    <row r="13" spans="1:16" ht="16.5" customHeight="1">
      <c r="A13" s="168"/>
      <c r="B13" s="167"/>
      <c r="C13" s="397"/>
      <c r="D13" s="350"/>
      <c r="E13" s="136"/>
      <c r="G13" s="115"/>
      <c r="H13" s="399"/>
      <c r="I13" s="189"/>
      <c r="J13" s="191"/>
      <c r="K13" s="401"/>
      <c r="L13" s="229"/>
      <c r="M13" s="184"/>
      <c r="N13" s="182"/>
      <c r="P13" s="210"/>
    </row>
    <row r="14" spans="1:16" ht="16.5" customHeight="1">
      <c r="A14" s="168"/>
      <c r="B14" s="167"/>
      <c r="C14" s="397"/>
      <c r="D14" s="350"/>
      <c r="E14" s="136"/>
      <c r="G14" s="115"/>
      <c r="H14" s="399"/>
      <c r="I14" s="189"/>
      <c r="J14" s="191"/>
      <c r="K14" s="401"/>
      <c r="L14" s="181"/>
      <c r="M14" s="184"/>
      <c r="N14" s="182"/>
      <c r="P14" s="210"/>
    </row>
    <row r="15" spans="1:16" ht="16.5" customHeight="1">
      <c r="A15" s="165"/>
      <c r="B15" s="164"/>
      <c r="C15" s="397"/>
      <c r="D15" s="350"/>
      <c r="E15" s="108"/>
      <c r="F15" s="78"/>
      <c r="G15" s="172"/>
      <c r="H15" s="400"/>
      <c r="I15" s="190"/>
      <c r="J15" s="192"/>
      <c r="K15" s="401"/>
      <c r="L15" s="181"/>
      <c r="M15" s="184"/>
      <c r="N15" s="183"/>
      <c r="P15" s="267"/>
    </row>
    <row r="16" spans="1:16" ht="16.5" customHeight="1">
      <c r="A16" s="168"/>
      <c r="B16" s="167"/>
      <c r="C16" s="397"/>
      <c r="D16" s="212" t="s">
        <v>41</v>
      </c>
      <c r="E16" s="139">
        <f>G6</f>
        <v>0.4513888888888889</v>
      </c>
      <c r="F16" s="102" t="s">
        <v>7</v>
      </c>
      <c r="G16" s="110">
        <v>0.45833333333333331</v>
      </c>
      <c r="H16" s="227"/>
      <c r="I16" s="197"/>
      <c r="J16" s="384"/>
      <c r="K16" s="387"/>
      <c r="L16" s="196"/>
      <c r="M16" s="196"/>
      <c r="N16" s="363"/>
      <c r="P16" s="105"/>
    </row>
    <row r="17" spans="1:16" ht="16.5" customHeight="1">
      <c r="A17" s="168"/>
      <c r="B17" s="167"/>
      <c r="C17" s="397"/>
      <c r="D17" s="213"/>
      <c r="E17" s="136" t="s">
        <v>9</v>
      </c>
      <c r="F17" s="75">
        <f>(HOUR(IF(G16&gt;E16,G16-E16,(G16-E16)+24)))*60+MINUTE(IF(G16&gt;E16,G16-E16,(G16-E16)+24))</f>
        <v>10</v>
      </c>
      <c r="G17" s="107" t="s">
        <v>10</v>
      </c>
      <c r="H17" s="184"/>
      <c r="I17" s="197"/>
      <c r="J17" s="385"/>
      <c r="K17" s="387"/>
      <c r="L17" s="196"/>
      <c r="M17" s="196"/>
      <c r="N17" s="363"/>
      <c r="P17" s="105"/>
    </row>
    <row r="18" spans="1:16" ht="16.5" customHeight="1">
      <c r="A18" s="168"/>
      <c r="B18" s="167"/>
      <c r="C18" s="397"/>
      <c r="D18" s="214"/>
      <c r="E18" s="136"/>
      <c r="G18" s="107"/>
      <c r="H18" s="185"/>
      <c r="I18" s="197"/>
      <c r="J18" s="386"/>
      <c r="K18" s="387"/>
      <c r="L18" s="227"/>
      <c r="M18" s="196"/>
      <c r="N18" s="364"/>
      <c r="P18" s="105"/>
    </row>
    <row r="19" spans="1:16" ht="27" customHeight="1">
      <c r="A19" s="168"/>
      <c r="B19" s="167"/>
      <c r="C19" s="397"/>
      <c r="D19" s="212" t="s">
        <v>42</v>
      </c>
      <c r="E19" s="110">
        <f>G16</f>
        <v>0.45833333333333331</v>
      </c>
      <c r="F19" s="102" t="s">
        <v>7</v>
      </c>
      <c r="G19" s="110">
        <v>0.46527777777777773</v>
      </c>
      <c r="H19" s="217" t="s">
        <v>80</v>
      </c>
      <c r="I19" s="197" t="s">
        <v>90</v>
      </c>
      <c r="J19" s="254" t="s">
        <v>43</v>
      </c>
      <c r="K19" s="411"/>
      <c r="L19" s="196"/>
      <c r="M19" s="380" t="s">
        <v>200</v>
      </c>
      <c r="N19" s="388"/>
      <c r="P19" s="105"/>
    </row>
    <row r="20" spans="1:16" ht="27" customHeight="1">
      <c r="A20" s="168"/>
      <c r="B20" s="167"/>
      <c r="C20" s="397"/>
      <c r="D20" s="213"/>
      <c r="E20" s="136" t="s">
        <v>9</v>
      </c>
      <c r="F20" s="75">
        <v>10</v>
      </c>
      <c r="G20" s="107" t="s">
        <v>10</v>
      </c>
      <c r="H20" s="218"/>
      <c r="I20" s="197"/>
      <c r="J20" s="255"/>
      <c r="K20" s="411"/>
      <c r="L20" s="196"/>
      <c r="M20" s="380"/>
      <c r="N20" s="388"/>
      <c r="P20" s="105"/>
    </row>
    <row r="21" spans="1:16" ht="27" customHeight="1">
      <c r="A21" s="168"/>
      <c r="B21" s="167"/>
      <c r="C21" s="397"/>
      <c r="D21" s="213"/>
      <c r="E21" s="136"/>
      <c r="G21" s="107"/>
      <c r="H21" s="218"/>
      <c r="I21" s="197"/>
      <c r="J21" s="255"/>
      <c r="K21" s="411"/>
      <c r="L21" s="196"/>
      <c r="M21" s="380"/>
      <c r="N21" s="388"/>
      <c r="P21" s="105"/>
    </row>
    <row r="22" spans="1:16" ht="15.75" customHeight="1">
      <c r="A22" s="165"/>
      <c r="B22" s="164"/>
      <c r="C22" s="397"/>
      <c r="D22" s="213"/>
      <c r="E22" s="110">
        <f>G19</f>
        <v>0.46527777777777773</v>
      </c>
      <c r="F22" s="102" t="s">
        <v>7</v>
      </c>
      <c r="G22" s="110">
        <v>0.51041666666666663</v>
      </c>
      <c r="H22" s="218"/>
      <c r="I22" s="197" t="s">
        <v>93</v>
      </c>
      <c r="J22" s="248" t="s">
        <v>214</v>
      </c>
      <c r="K22" s="229" t="s">
        <v>213</v>
      </c>
      <c r="L22" s="181" t="s">
        <v>212</v>
      </c>
      <c r="M22" s="205" t="s">
        <v>115</v>
      </c>
      <c r="N22" s="181" t="s">
        <v>101</v>
      </c>
      <c r="P22" s="121"/>
    </row>
    <row r="23" spans="1:16" ht="15.75" customHeight="1">
      <c r="A23" s="165"/>
      <c r="B23" s="164"/>
      <c r="C23" s="397"/>
      <c r="D23" s="213"/>
      <c r="E23" s="136" t="s">
        <v>9</v>
      </c>
      <c r="F23" s="75">
        <f>(HOUR(IF(G22&gt;E22,G22-E22,(G22-E22)+24)))*60+MINUTE(IF(G22&gt;E22,G22-E22,(G22-E22)+24))</f>
        <v>65</v>
      </c>
      <c r="G23" s="107" t="s">
        <v>10</v>
      </c>
      <c r="H23" s="218"/>
      <c r="I23" s="197"/>
      <c r="J23" s="249"/>
      <c r="K23" s="402"/>
      <c r="L23" s="182"/>
      <c r="M23" s="205"/>
      <c r="N23" s="182"/>
      <c r="P23" s="122"/>
    </row>
    <row r="24" spans="1:16" ht="15.75" customHeight="1">
      <c r="A24" s="165"/>
      <c r="B24" s="164"/>
      <c r="C24" s="397"/>
      <c r="D24" s="213"/>
      <c r="H24" s="218"/>
      <c r="I24" s="197"/>
      <c r="J24" s="249"/>
      <c r="K24" s="402"/>
      <c r="L24" s="182"/>
      <c r="M24" s="205"/>
      <c r="N24" s="182"/>
      <c r="P24" s="123" t="s">
        <v>20</v>
      </c>
    </row>
    <row r="25" spans="1:16" ht="15.75" customHeight="1">
      <c r="A25" s="165"/>
      <c r="B25" s="164"/>
      <c r="C25" s="397"/>
      <c r="D25" s="213"/>
      <c r="E25" s="92"/>
      <c r="G25" s="92"/>
      <c r="H25" s="218"/>
      <c r="I25" s="197"/>
      <c r="J25" s="249"/>
      <c r="K25" s="402"/>
      <c r="L25" s="182"/>
      <c r="M25" s="205"/>
      <c r="N25" s="182"/>
      <c r="P25" s="123"/>
    </row>
    <row r="26" spans="1:16" ht="15.75" customHeight="1">
      <c r="A26" s="165"/>
      <c r="B26" s="164"/>
      <c r="C26" s="397"/>
      <c r="D26" s="213"/>
      <c r="E26" s="92"/>
      <c r="G26" s="92"/>
      <c r="H26" s="218"/>
      <c r="I26" s="197"/>
      <c r="J26" s="249"/>
      <c r="K26" s="402"/>
      <c r="L26" s="182"/>
      <c r="M26" s="205"/>
      <c r="N26" s="182"/>
      <c r="P26" s="105" t="s">
        <v>21</v>
      </c>
    </row>
    <row r="27" spans="1:16" ht="15.75" customHeight="1">
      <c r="A27" s="165"/>
      <c r="B27" s="164"/>
      <c r="C27" s="397"/>
      <c r="D27" s="213"/>
      <c r="E27" s="136"/>
      <c r="G27" s="107"/>
      <c r="H27" s="218"/>
      <c r="I27" s="197"/>
      <c r="J27" s="249"/>
      <c r="K27" s="402"/>
      <c r="L27" s="182"/>
      <c r="M27" s="205"/>
      <c r="N27" s="182"/>
      <c r="P27" s="105" t="s">
        <v>22</v>
      </c>
    </row>
    <row r="28" spans="1:16" ht="15.75" customHeight="1">
      <c r="A28" s="171">
        <f>SUM(F8:F104)-(F48+F60+F81+F17)</f>
        <v>400</v>
      </c>
      <c r="B28" s="167" t="s">
        <v>11</v>
      </c>
      <c r="C28" s="397"/>
      <c r="D28" s="213"/>
      <c r="H28" s="218"/>
      <c r="I28" s="197"/>
      <c r="J28" s="249"/>
      <c r="K28" s="402"/>
      <c r="L28" s="182"/>
      <c r="M28" s="205"/>
      <c r="N28" s="182"/>
      <c r="P28" s="105" t="s">
        <v>23</v>
      </c>
    </row>
    <row r="29" spans="1:16" ht="15.75" customHeight="1">
      <c r="A29" s="171"/>
      <c r="B29" s="167"/>
      <c r="C29" s="397"/>
      <c r="D29" s="213"/>
      <c r="H29" s="218"/>
      <c r="I29" s="197"/>
      <c r="J29" s="249"/>
      <c r="K29" s="402"/>
      <c r="L29" s="182"/>
      <c r="M29" s="205"/>
      <c r="N29" s="182"/>
      <c r="P29" s="125"/>
    </row>
    <row r="30" spans="1:16" ht="15.75" customHeight="1">
      <c r="A30" s="170">
        <f>A28/60</f>
        <v>6.666666666666667</v>
      </c>
      <c r="B30" s="167" t="s">
        <v>12</v>
      </c>
      <c r="C30" s="397"/>
      <c r="D30" s="213"/>
      <c r="E30" s="92"/>
      <c r="G30" s="92"/>
      <c r="H30" s="218"/>
      <c r="I30" s="197"/>
      <c r="J30" s="249"/>
      <c r="K30" s="402"/>
      <c r="L30" s="182"/>
      <c r="M30" s="205"/>
      <c r="N30" s="182"/>
      <c r="P30" s="125" t="s">
        <v>24</v>
      </c>
    </row>
    <row r="31" spans="1:16" ht="15.75" customHeight="1">
      <c r="A31" s="165"/>
      <c r="B31" s="164"/>
      <c r="C31" s="397"/>
      <c r="D31" s="213"/>
      <c r="E31" s="92"/>
      <c r="G31" s="92"/>
      <c r="H31" s="218"/>
      <c r="I31" s="197"/>
      <c r="J31" s="249"/>
      <c r="K31" s="402"/>
      <c r="L31" s="182"/>
      <c r="M31" s="205"/>
      <c r="N31" s="182"/>
      <c r="P31" s="125" t="s">
        <v>25</v>
      </c>
    </row>
    <row r="32" spans="1:16" ht="15.75" customHeight="1">
      <c r="A32" s="165"/>
      <c r="B32" s="164"/>
      <c r="C32" s="397"/>
      <c r="D32" s="213"/>
      <c r="E32" s="136"/>
      <c r="G32" s="107"/>
      <c r="H32" s="218"/>
      <c r="I32" s="197"/>
      <c r="J32" s="249"/>
      <c r="K32" s="402"/>
      <c r="L32" s="182"/>
      <c r="M32" s="205"/>
      <c r="N32" s="182"/>
      <c r="P32" s="241" t="s">
        <v>26</v>
      </c>
    </row>
    <row r="33" spans="1:16" ht="15.75" customHeight="1">
      <c r="A33" s="165"/>
      <c r="B33" s="164"/>
      <c r="C33" s="397"/>
      <c r="D33" s="213"/>
      <c r="E33" s="136"/>
      <c r="G33" s="107"/>
      <c r="H33" s="218"/>
      <c r="I33" s="197"/>
      <c r="J33" s="249"/>
      <c r="K33" s="402"/>
      <c r="L33" s="182"/>
      <c r="M33" s="205"/>
      <c r="N33" s="182"/>
      <c r="P33" s="241"/>
    </row>
    <row r="34" spans="1:16" ht="15.75" customHeight="1">
      <c r="A34" s="165"/>
      <c r="B34" s="164"/>
      <c r="C34" s="397"/>
      <c r="D34" s="213"/>
      <c r="E34" s="136"/>
      <c r="G34" s="107"/>
      <c r="H34" s="218"/>
      <c r="I34" s="197"/>
      <c r="J34" s="249"/>
      <c r="K34" s="402"/>
      <c r="L34" s="182"/>
      <c r="M34" s="205"/>
      <c r="N34" s="182"/>
      <c r="P34" s="241"/>
    </row>
    <row r="35" spans="1:16" ht="15.75" customHeight="1">
      <c r="A35" s="165"/>
      <c r="B35" s="164"/>
      <c r="C35" s="397"/>
      <c r="D35" s="213"/>
      <c r="E35" s="136"/>
      <c r="G35" s="107"/>
      <c r="H35" s="218"/>
      <c r="I35" s="197"/>
      <c r="J35" s="249"/>
      <c r="K35" s="402"/>
      <c r="L35" s="182"/>
      <c r="M35" s="205"/>
      <c r="N35" s="182"/>
      <c r="P35" s="241"/>
    </row>
    <row r="36" spans="1:16" ht="15.75" customHeight="1">
      <c r="A36" s="165"/>
      <c r="B36" s="164"/>
      <c r="C36" s="397"/>
      <c r="D36" s="213"/>
      <c r="E36" s="136"/>
      <c r="G36" s="107"/>
      <c r="H36" s="218"/>
      <c r="I36" s="197"/>
      <c r="J36" s="249"/>
      <c r="K36" s="402"/>
      <c r="L36" s="182"/>
      <c r="M36" s="205"/>
      <c r="N36" s="182"/>
      <c r="P36" s="241"/>
    </row>
    <row r="37" spans="1:16" ht="15.75" customHeight="1">
      <c r="A37" s="165"/>
      <c r="B37" s="164"/>
      <c r="C37" s="397"/>
      <c r="D37" s="213"/>
      <c r="E37" s="136"/>
      <c r="G37" s="107"/>
      <c r="H37" s="218"/>
      <c r="I37" s="197"/>
      <c r="J37" s="249"/>
      <c r="K37" s="402"/>
      <c r="L37" s="182"/>
      <c r="M37" s="205"/>
      <c r="N37" s="182"/>
      <c r="P37" s="241"/>
    </row>
    <row r="38" spans="1:16" ht="15.75" customHeight="1">
      <c r="A38" s="165"/>
      <c r="B38" s="164"/>
      <c r="C38" s="397"/>
      <c r="D38" s="213"/>
      <c r="E38" s="136"/>
      <c r="G38" s="107"/>
      <c r="H38" s="218"/>
      <c r="I38" s="197"/>
      <c r="J38" s="249"/>
      <c r="K38" s="402"/>
      <c r="L38" s="182"/>
      <c r="M38" s="205"/>
      <c r="N38" s="182"/>
      <c r="P38" s="241"/>
    </row>
    <row r="39" spans="1:16" ht="15.75" customHeight="1">
      <c r="A39" s="165"/>
      <c r="B39" s="164"/>
      <c r="C39" s="397"/>
      <c r="D39" s="213"/>
      <c r="E39" s="136"/>
      <c r="G39" s="107"/>
      <c r="H39" s="218"/>
      <c r="I39" s="197"/>
      <c r="J39" s="249"/>
      <c r="K39" s="402"/>
      <c r="L39" s="182"/>
      <c r="M39" s="205"/>
      <c r="N39" s="182"/>
      <c r="P39" s="241"/>
    </row>
    <row r="40" spans="1:16" ht="15.75" customHeight="1">
      <c r="A40" s="165"/>
      <c r="B40" s="164"/>
      <c r="C40" s="397"/>
      <c r="D40" s="213"/>
      <c r="E40" s="136"/>
      <c r="G40" s="107"/>
      <c r="H40" s="218"/>
      <c r="I40" s="197"/>
      <c r="J40" s="249"/>
      <c r="K40" s="402"/>
      <c r="L40" s="182"/>
      <c r="M40" s="205"/>
      <c r="N40" s="182"/>
      <c r="P40" s="241"/>
    </row>
    <row r="41" spans="1:16" ht="15.75" customHeight="1">
      <c r="A41" s="165"/>
      <c r="B41" s="164"/>
      <c r="C41" s="397"/>
      <c r="D41" s="213"/>
      <c r="E41" s="136"/>
      <c r="G41" s="107"/>
      <c r="H41" s="218"/>
      <c r="I41" s="197"/>
      <c r="J41" s="249"/>
      <c r="K41" s="402"/>
      <c r="L41" s="182"/>
      <c r="M41" s="205"/>
      <c r="N41" s="182"/>
      <c r="P41" s="241"/>
    </row>
    <row r="42" spans="1:16" ht="15.75" customHeight="1">
      <c r="A42" s="165"/>
      <c r="B42" s="164"/>
      <c r="C42" s="397"/>
      <c r="D42" s="213"/>
      <c r="H42" s="218"/>
      <c r="I42" s="197"/>
      <c r="J42" s="249"/>
      <c r="K42" s="402"/>
      <c r="L42" s="182"/>
      <c r="M42" s="205"/>
      <c r="N42" s="182"/>
      <c r="P42" s="241"/>
    </row>
    <row r="43" spans="1:16" ht="15.75" customHeight="1">
      <c r="A43" s="165"/>
      <c r="B43" s="164"/>
      <c r="C43" s="397"/>
      <c r="D43" s="213"/>
      <c r="H43" s="218"/>
      <c r="I43" s="197"/>
      <c r="J43" s="249"/>
      <c r="K43" s="402"/>
      <c r="L43" s="182"/>
      <c r="M43" s="205"/>
      <c r="N43" s="182"/>
      <c r="P43" s="127"/>
    </row>
    <row r="44" spans="1:16" ht="15.75" customHeight="1">
      <c r="A44" s="165"/>
      <c r="B44" s="164"/>
      <c r="C44" s="397"/>
      <c r="D44" s="213"/>
      <c r="H44" s="218"/>
      <c r="I44" s="197"/>
      <c r="J44" s="249"/>
      <c r="K44" s="402"/>
      <c r="L44" s="182"/>
      <c r="M44" s="205"/>
      <c r="N44" s="182"/>
      <c r="P44" s="127"/>
    </row>
    <row r="45" spans="1:16" ht="15.75" customHeight="1">
      <c r="A45" s="165"/>
      <c r="B45" s="164"/>
      <c r="C45" s="397"/>
      <c r="D45" s="213"/>
      <c r="H45" s="218"/>
      <c r="I45" s="197"/>
      <c r="J45" s="249"/>
      <c r="K45" s="402"/>
      <c r="L45" s="182"/>
      <c r="M45" s="205"/>
      <c r="N45" s="182"/>
      <c r="P45" s="127" t="s">
        <v>27</v>
      </c>
    </row>
    <row r="46" spans="1:16" ht="15.75" customHeight="1">
      <c r="A46" s="165"/>
      <c r="B46" s="164"/>
      <c r="C46" s="397"/>
      <c r="D46" s="213"/>
      <c r="H46" s="218"/>
      <c r="I46" s="197"/>
      <c r="J46" s="249"/>
      <c r="K46" s="402"/>
      <c r="L46" s="183"/>
      <c r="M46" s="205"/>
      <c r="N46" s="182"/>
      <c r="P46" s="127"/>
    </row>
    <row r="47" spans="1:16" ht="16.5" customHeight="1">
      <c r="A47" s="165"/>
      <c r="B47" s="164"/>
      <c r="C47" s="397"/>
      <c r="D47" s="212" t="s">
        <v>44</v>
      </c>
      <c r="E47" s="110">
        <f>G22</f>
        <v>0.51041666666666663</v>
      </c>
      <c r="F47" s="102" t="s">
        <v>7</v>
      </c>
      <c r="G47" s="110">
        <v>0.54513888888888895</v>
      </c>
      <c r="H47" s="205"/>
      <c r="I47" s="197"/>
      <c r="J47" s="375"/>
      <c r="K47" s="403"/>
      <c r="L47" s="404" t="s">
        <v>221</v>
      </c>
      <c r="M47" s="205"/>
      <c r="N47" s="388"/>
      <c r="P47" s="128" t="s">
        <v>29</v>
      </c>
    </row>
    <row r="48" spans="1:16" ht="16.5" customHeight="1">
      <c r="A48" s="165"/>
      <c r="B48" s="164"/>
      <c r="C48" s="397"/>
      <c r="D48" s="213"/>
      <c r="E48" s="136" t="s">
        <v>9</v>
      </c>
      <c r="F48" s="75">
        <f>(HOUR(IF(G47&gt;E47,G47-E47,(G47-E47)+24)))*60+MINUTE(IF(G47&gt;E47,G47-E47,(G47-E47)+24))</f>
        <v>50</v>
      </c>
      <c r="G48" s="107" t="s">
        <v>10</v>
      </c>
      <c r="H48" s="205"/>
      <c r="I48" s="197"/>
      <c r="J48" s="376"/>
      <c r="K48" s="230"/>
      <c r="L48" s="404"/>
      <c r="M48" s="205"/>
      <c r="N48" s="388"/>
      <c r="P48" s="128"/>
    </row>
    <row r="49" spans="1:16" ht="16.5" customHeight="1">
      <c r="A49" s="165"/>
      <c r="B49" s="164"/>
      <c r="C49" s="397"/>
      <c r="D49" s="213"/>
      <c r="E49" s="130"/>
      <c r="F49" s="130"/>
      <c r="G49" s="130"/>
      <c r="H49" s="205"/>
      <c r="I49" s="197"/>
      <c r="J49" s="377"/>
      <c r="K49" s="230"/>
      <c r="L49" s="405"/>
      <c r="M49" s="205"/>
      <c r="N49" s="388"/>
      <c r="P49" s="128"/>
    </row>
    <row r="50" spans="1:16" ht="20.25" customHeight="1">
      <c r="A50" s="165"/>
      <c r="B50" s="164"/>
      <c r="C50" s="397"/>
      <c r="D50" s="212" t="s">
        <v>42</v>
      </c>
      <c r="E50" s="110">
        <f>G47</f>
        <v>0.54513888888888895</v>
      </c>
      <c r="F50" s="102" t="s">
        <v>7</v>
      </c>
      <c r="G50" s="110">
        <v>0.59027777777777779</v>
      </c>
      <c r="H50" s="244" t="s">
        <v>81</v>
      </c>
      <c r="I50" s="197" t="s">
        <v>93</v>
      </c>
      <c r="J50" s="229" t="s">
        <v>124</v>
      </c>
      <c r="K50" s="378" t="s">
        <v>211</v>
      </c>
      <c r="L50" s="379" t="s">
        <v>210</v>
      </c>
      <c r="M50" s="205" t="s">
        <v>115</v>
      </c>
      <c r="N50" s="181" t="s">
        <v>209</v>
      </c>
      <c r="P50" s="128"/>
    </row>
    <row r="51" spans="1:16" ht="20.25" customHeight="1">
      <c r="A51" s="165"/>
      <c r="B51" s="164"/>
      <c r="C51" s="397"/>
      <c r="D51" s="213"/>
      <c r="E51" s="136" t="s">
        <v>9</v>
      </c>
      <c r="F51" s="75">
        <f>(HOUR(IF(G50&gt;E50,G50-E50,(G50-E50)+24)))*60+MINUTE(IF(G50&gt;E50,G50-E50,(G50-E50)+24))</f>
        <v>65</v>
      </c>
      <c r="G51" s="107" t="s">
        <v>10</v>
      </c>
      <c r="H51" s="245"/>
      <c r="I51" s="197"/>
      <c r="J51" s="230"/>
      <c r="K51" s="378"/>
      <c r="L51" s="379"/>
      <c r="M51" s="205"/>
      <c r="N51" s="182"/>
      <c r="P51" s="128"/>
    </row>
    <row r="52" spans="1:16" ht="20.25" customHeight="1">
      <c r="A52" s="165"/>
      <c r="B52" s="164"/>
      <c r="C52" s="397"/>
      <c r="D52" s="213"/>
      <c r="H52" s="245"/>
      <c r="I52" s="197"/>
      <c r="J52" s="230"/>
      <c r="K52" s="378"/>
      <c r="L52" s="379"/>
      <c r="M52" s="205"/>
      <c r="N52" s="182"/>
      <c r="P52" s="128"/>
    </row>
    <row r="53" spans="1:16" ht="20.25" customHeight="1">
      <c r="A53" s="165"/>
      <c r="B53" s="164"/>
      <c r="C53" s="397"/>
      <c r="D53" s="213"/>
      <c r="H53" s="245"/>
      <c r="I53" s="197"/>
      <c r="J53" s="230"/>
      <c r="K53" s="378"/>
      <c r="L53" s="379"/>
      <c r="M53" s="205"/>
      <c r="N53" s="182"/>
      <c r="P53" s="128"/>
    </row>
    <row r="54" spans="1:16" ht="20.25" customHeight="1">
      <c r="A54" s="165"/>
      <c r="B54" s="164"/>
      <c r="C54" s="397"/>
      <c r="D54" s="213"/>
      <c r="H54" s="245"/>
      <c r="I54" s="197"/>
      <c r="J54" s="230"/>
      <c r="K54" s="378"/>
      <c r="L54" s="379"/>
      <c r="M54" s="205"/>
      <c r="N54" s="182"/>
      <c r="P54" s="128"/>
    </row>
    <row r="55" spans="1:16" ht="20.25" customHeight="1">
      <c r="A55" s="165"/>
      <c r="B55" s="164"/>
      <c r="C55" s="397"/>
      <c r="D55" s="213"/>
      <c r="H55" s="245"/>
      <c r="I55" s="197"/>
      <c r="J55" s="230"/>
      <c r="K55" s="378"/>
      <c r="L55" s="379"/>
      <c r="M55" s="205"/>
      <c r="N55" s="182"/>
      <c r="P55" s="128"/>
    </row>
    <row r="56" spans="1:16" ht="20.25" customHeight="1">
      <c r="A56" s="165"/>
      <c r="B56" s="164"/>
      <c r="C56" s="397"/>
      <c r="D56" s="213"/>
      <c r="H56" s="245"/>
      <c r="I56" s="197"/>
      <c r="J56" s="230"/>
      <c r="K56" s="378"/>
      <c r="L56" s="379"/>
      <c r="M56" s="205"/>
      <c r="N56" s="182"/>
      <c r="P56" s="128"/>
    </row>
    <row r="57" spans="1:16" ht="20.25" customHeight="1">
      <c r="A57" s="165"/>
      <c r="B57" s="164"/>
      <c r="C57" s="397"/>
      <c r="D57" s="213"/>
      <c r="H57" s="245"/>
      <c r="I57" s="197"/>
      <c r="J57" s="230"/>
      <c r="K57" s="378"/>
      <c r="L57" s="379"/>
      <c r="M57" s="205"/>
      <c r="N57" s="182"/>
      <c r="P57" s="128"/>
    </row>
    <row r="58" spans="1:16" ht="20.25" customHeight="1">
      <c r="A58" s="165"/>
      <c r="B58" s="164"/>
      <c r="C58" s="397"/>
      <c r="D58" s="214"/>
      <c r="E58" s="78"/>
      <c r="F58" s="78"/>
      <c r="G58" s="78"/>
      <c r="H58" s="246"/>
      <c r="I58" s="197"/>
      <c r="J58" s="230"/>
      <c r="K58" s="378"/>
      <c r="L58" s="379"/>
      <c r="M58" s="205"/>
      <c r="N58" s="183"/>
      <c r="P58" s="128"/>
    </row>
    <row r="59" spans="1:16" ht="16.5" customHeight="1">
      <c r="A59" s="168"/>
      <c r="B59" s="167"/>
      <c r="C59" s="397"/>
      <c r="D59" s="212" t="s">
        <v>41</v>
      </c>
      <c r="E59" s="169">
        <v>0.59027777777777779</v>
      </c>
      <c r="F59" s="102" t="s">
        <v>7</v>
      </c>
      <c r="G59" s="110">
        <v>0.59722222222222221</v>
      </c>
      <c r="H59" s="212"/>
      <c r="I59" s="197"/>
      <c r="J59" s="224" t="s">
        <v>41</v>
      </c>
      <c r="K59" s="186" t="s">
        <v>60</v>
      </c>
      <c r="L59" s="196"/>
      <c r="M59" s="205"/>
      <c r="N59" s="362"/>
      <c r="P59" s="105"/>
    </row>
    <row r="60" spans="1:16" ht="16.5" customHeight="1">
      <c r="A60" s="168"/>
      <c r="B60" s="167"/>
      <c r="C60" s="397"/>
      <c r="D60" s="213"/>
      <c r="E60" s="136" t="s">
        <v>9</v>
      </c>
      <c r="F60" s="75">
        <f>(HOUR(IF(G59&gt;E59,G59-E59,(G59-E59)+24)))*60+MINUTE(IF(G59&gt;E59,G59-E59,(G59-E59)+24))</f>
        <v>10</v>
      </c>
      <c r="G60" s="107" t="s">
        <v>10</v>
      </c>
      <c r="H60" s="213"/>
      <c r="I60" s="197"/>
      <c r="J60" s="225"/>
      <c r="K60" s="186"/>
      <c r="L60" s="196"/>
      <c r="M60" s="205"/>
      <c r="N60" s="363"/>
      <c r="P60" s="105"/>
    </row>
    <row r="61" spans="1:16" ht="16.5" customHeight="1">
      <c r="A61" s="168"/>
      <c r="B61" s="167"/>
      <c r="C61" s="397"/>
      <c r="D61" s="214"/>
      <c r="E61" s="166"/>
      <c r="F61" s="78"/>
      <c r="G61" s="113"/>
      <c r="H61" s="214"/>
      <c r="I61" s="197"/>
      <c r="J61" s="226"/>
      <c r="K61" s="186"/>
      <c r="L61" s="196"/>
      <c r="M61" s="205"/>
      <c r="N61" s="364"/>
      <c r="P61" s="105"/>
    </row>
    <row r="62" spans="1:16" ht="16.5" customHeight="1">
      <c r="A62" s="168"/>
      <c r="B62" s="167"/>
      <c r="C62" s="397"/>
      <c r="D62" s="212" t="s">
        <v>47</v>
      </c>
      <c r="E62" s="139">
        <f>G59</f>
        <v>0.59722222222222221</v>
      </c>
      <c r="F62" s="75" t="s">
        <v>7</v>
      </c>
      <c r="G62" s="92">
        <v>0.62152777777777779</v>
      </c>
      <c r="H62" s="244" t="s">
        <v>82</v>
      </c>
      <c r="I62" s="197" t="s">
        <v>92</v>
      </c>
      <c r="J62" s="381" t="s">
        <v>61</v>
      </c>
      <c r="K62" s="229" t="s">
        <v>95</v>
      </c>
      <c r="L62" s="361" t="s">
        <v>208</v>
      </c>
      <c r="M62" s="205"/>
      <c r="N62" s="181" t="s">
        <v>207</v>
      </c>
      <c r="P62" s="105"/>
    </row>
    <row r="63" spans="1:16" ht="16.5" customHeight="1">
      <c r="A63" s="168"/>
      <c r="B63" s="167"/>
      <c r="C63" s="397"/>
      <c r="D63" s="213"/>
      <c r="E63" s="136" t="s">
        <v>9</v>
      </c>
      <c r="F63" s="75">
        <f>(HOUR(IF(G62&gt;E62,G62-E62,(G62-E62)+24)))*60+MINUTE(IF(G62&gt;E62,G62-E62,(G62-E62)+24))</f>
        <v>35</v>
      </c>
      <c r="G63" s="107" t="s">
        <v>10</v>
      </c>
      <c r="H63" s="245"/>
      <c r="I63" s="197"/>
      <c r="J63" s="382"/>
      <c r="K63" s="229"/>
      <c r="L63" s="229"/>
      <c r="M63" s="205"/>
      <c r="N63" s="182"/>
      <c r="P63" s="105"/>
    </row>
    <row r="64" spans="1:16" ht="16.5" customHeight="1">
      <c r="A64" s="168"/>
      <c r="B64" s="167"/>
      <c r="C64" s="397"/>
      <c r="D64" s="213"/>
      <c r="E64" s="136"/>
      <c r="G64" s="107"/>
      <c r="H64" s="245"/>
      <c r="I64" s="197"/>
      <c r="J64" s="382"/>
      <c r="K64" s="229"/>
      <c r="L64" s="229"/>
      <c r="M64" s="205"/>
      <c r="N64" s="182"/>
      <c r="P64" s="105"/>
    </row>
    <row r="65" spans="1:16" ht="16.5" customHeight="1">
      <c r="A65" s="168"/>
      <c r="B65" s="167"/>
      <c r="C65" s="397"/>
      <c r="D65" s="213"/>
      <c r="E65" s="136"/>
      <c r="G65" s="107"/>
      <c r="H65" s="245"/>
      <c r="I65" s="197"/>
      <c r="J65" s="382"/>
      <c r="K65" s="229"/>
      <c r="L65" s="229"/>
      <c r="M65" s="205"/>
      <c r="N65" s="182"/>
      <c r="P65" s="105"/>
    </row>
    <row r="66" spans="1:16" ht="16.5" customHeight="1">
      <c r="A66" s="168"/>
      <c r="B66" s="167"/>
      <c r="C66" s="397"/>
      <c r="D66" s="213"/>
      <c r="E66" s="136"/>
      <c r="G66" s="107"/>
      <c r="H66" s="245"/>
      <c r="I66" s="197"/>
      <c r="J66" s="382"/>
      <c r="K66" s="229"/>
      <c r="L66" s="229"/>
      <c r="M66" s="205"/>
      <c r="N66" s="182"/>
      <c r="P66" s="105"/>
    </row>
    <row r="67" spans="1:16" ht="16.5" customHeight="1">
      <c r="A67" s="168"/>
      <c r="B67" s="167"/>
      <c r="C67" s="397"/>
      <c r="D67" s="213"/>
      <c r="E67" s="136"/>
      <c r="G67" s="107"/>
      <c r="H67" s="245"/>
      <c r="I67" s="197"/>
      <c r="J67" s="382"/>
      <c r="K67" s="229"/>
      <c r="L67" s="229"/>
      <c r="M67" s="205"/>
      <c r="N67" s="182"/>
      <c r="P67" s="105"/>
    </row>
    <row r="68" spans="1:16" ht="14.25" customHeight="1">
      <c r="A68" s="165"/>
      <c r="B68" s="164"/>
      <c r="C68" s="397"/>
      <c r="D68" s="213"/>
      <c r="E68" s="166"/>
      <c r="F68" s="78"/>
      <c r="G68" s="113"/>
      <c r="H68" s="245"/>
      <c r="I68" s="197"/>
      <c r="J68" s="383"/>
      <c r="K68" s="181"/>
      <c r="L68" s="181"/>
      <c r="M68" s="212"/>
      <c r="N68" s="182"/>
      <c r="P68" s="134"/>
    </row>
    <row r="69" spans="1:16" ht="18.75" customHeight="1">
      <c r="A69" s="165"/>
      <c r="B69" s="164"/>
      <c r="C69" s="397"/>
      <c r="D69" s="213"/>
      <c r="E69" s="92">
        <f>G62</f>
        <v>0.62152777777777779</v>
      </c>
      <c r="F69" s="75" t="s">
        <v>7</v>
      </c>
      <c r="G69" s="92">
        <v>0.63194444444444442</v>
      </c>
      <c r="H69" s="245"/>
      <c r="I69" s="227" t="s">
        <v>93</v>
      </c>
      <c r="J69" s="181" t="s">
        <v>206</v>
      </c>
      <c r="K69" s="181" t="s">
        <v>54</v>
      </c>
      <c r="L69" s="374" t="s">
        <v>205</v>
      </c>
      <c r="M69" s="212" t="s">
        <v>115</v>
      </c>
      <c r="N69" s="389" t="s">
        <v>204</v>
      </c>
      <c r="P69" s="125"/>
    </row>
    <row r="70" spans="1:16" ht="18.75" customHeight="1">
      <c r="A70" s="165"/>
      <c r="B70" s="164"/>
      <c r="C70" s="397"/>
      <c r="D70" s="213"/>
      <c r="E70" s="92"/>
      <c r="G70" s="92"/>
      <c r="H70" s="245"/>
      <c r="I70" s="184"/>
      <c r="J70" s="182"/>
      <c r="K70" s="182"/>
      <c r="L70" s="182"/>
      <c r="M70" s="213"/>
      <c r="N70" s="390"/>
      <c r="P70" s="125"/>
    </row>
    <row r="71" spans="1:16" ht="18.75" customHeight="1">
      <c r="A71" s="165"/>
      <c r="B71" s="164"/>
      <c r="C71" s="397"/>
      <c r="D71" s="213"/>
      <c r="E71" s="92"/>
      <c r="G71" s="92"/>
      <c r="H71" s="245"/>
      <c r="I71" s="184"/>
      <c r="J71" s="182"/>
      <c r="K71" s="182"/>
      <c r="L71" s="182"/>
      <c r="M71" s="213"/>
      <c r="N71" s="390"/>
      <c r="P71" s="125"/>
    </row>
    <row r="72" spans="1:16" ht="18.75" customHeight="1">
      <c r="A72" s="165"/>
      <c r="B72" s="164"/>
      <c r="C72" s="397"/>
      <c r="D72" s="213"/>
      <c r="E72" s="136" t="s">
        <v>9</v>
      </c>
      <c r="F72" s="75">
        <f>(HOUR(IF(G69&gt;E69,G69-E69,(G69-E69)+24)))*60+MINUTE(IF(G69&gt;E69,G69-E69,(G69-E69)+24))</f>
        <v>15</v>
      </c>
      <c r="G72" s="107" t="s">
        <v>10</v>
      </c>
      <c r="H72" s="245"/>
      <c r="I72" s="184"/>
      <c r="J72" s="182"/>
      <c r="K72" s="182"/>
      <c r="L72" s="194"/>
      <c r="M72" s="213"/>
      <c r="N72" s="390"/>
      <c r="P72" s="125"/>
    </row>
    <row r="73" spans="1:16" ht="18.75" customHeight="1">
      <c r="A73" s="165"/>
      <c r="B73" s="164"/>
      <c r="C73" s="397"/>
      <c r="D73" s="214"/>
      <c r="E73" s="78"/>
      <c r="F73" s="78"/>
      <c r="G73" s="159"/>
      <c r="H73" s="246"/>
      <c r="I73" s="185"/>
      <c r="J73" s="183"/>
      <c r="K73" s="183"/>
      <c r="L73" s="195"/>
      <c r="M73" s="214"/>
      <c r="N73" s="391"/>
      <c r="P73" s="125"/>
    </row>
    <row r="74" spans="1:16" ht="25.5" customHeight="1">
      <c r="A74" s="165"/>
      <c r="B74" s="164"/>
      <c r="C74" s="397"/>
      <c r="D74" s="205" t="s">
        <v>47</v>
      </c>
      <c r="E74" s="92">
        <f>G69</f>
        <v>0.63194444444444442</v>
      </c>
      <c r="F74" s="75" t="s">
        <v>7</v>
      </c>
      <c r="G74" s="92">
        <v>0.67013888888888884</v>
      </c>
      <c r="H74" s="212" t="s">
        <v>83</v>
      </c>
      <c r="I74" s="227" t="s">
        <v>92</v>
      </c>
      <c r="J74" s="216" t="s">
        <v>116</v>
      </c>
      <c r="K74" s="181" t="s">
        <v>54</v>
      </c>
      <c r="L74" s="186" t="s">
        <v>203</v>
      </c>
      <c r="M74" s="205" t="s">
        <v>202</v>
      </c>
      <c r="N74" s="229" t="s">
        <v>150</v>
      </c>
      <c r="P74" s="209" t="s">
        <v>31</v>
      </c>
    </row>
    <row r="75" spans="1:16" ht="25.5" customHeight="1">
      <c r="A75" s="165"/>
      <c r="B75" s="164"/>
      <c r="C75" s="397"/>
      <c r="D75" s="205"/>
      <c r="E75" s="136" t="s">
        <v>9</v>
      </c>
      <c r="F75" s="75">
        <f>(HOUR(IF(G74&gt;E74,G74-E74,(G74-E74)+24)))*60+MINUTE(IF(G74&gt;E74,G74-E74,(G74-E74)+24))</f>
        <v>55</v>
      </c>
      <c r="G75" s="107" t="s">
        <v>10</v>
      </c>
      <c r="H75" s="213"/>
      <c r="I75" s="185"/>
      <c r="J75" s="192"/>
      <c r="K75" s="182"/>
      <c r="L75" s="186"/>
      <c r="M75" s="205"/>
      <c r="N75" s="229"/>
      <c r="P75" s="210"/>
    </row>
    <row r="76" spans="1:16" ht="18.75" customHeight="1">
      <c r="A76" s="165"/>
      <c r="B76" s="164"/>
      <c r="C76" s="397"/>
      <c r="D76" s="205"/>
      <c r="E76" s="136"/>
      <c r="G76" s="107"/>
      <c r="H76" s="213"/>
      <c r="I76" s="227" t="s">
        <v>93</v>
      </c>
      <c r="J76" s="191" t="s">
        <v>76</v>
      </c>
      <c r="K76" s="182"/>
      <c r="L76" s="186"/>
      <c r="M76" s="205"/>
      <c r="N76" s="229"/>
      <c r="P76" s="210"/>
    </row>
    <row r="77" spans="1:16" ht="18.75" customHeight="1">
      <c r="A77" s="165"/>
      <c r="B77" s="164"/>
      <c r="C77" s="397"/>
      <c r="D77" s="205"/>
      <c r="E77" s="136"/>
      <c r="G77" s="107"/>
      <c r="H77" s="213"/>
      <c r="I77" s="184"/>
      <c r="J77" s="191"/>
      <c r="K77" s="182"/>
      <c r="L77" s="186"/>
      <c r="M77" s="205"/>
      <c r="N77" s="229"/>
      <c r="P77" s="210"/>
    </row>
    <row r="78" spans="1:16" ht="18.75" customHeight="1">
      <c r="A78" s="165"/>
      <c r="B78" s="164"/>
      <c r="C78" s="397"/>
      <c r="D78" s="205"/>
      <c r="E78" s="136"/>
      <c r="G78" s="107"/>
      <c r="H78" s="213"/>
      <c r="I78" s="184"/>
      <c r="J78" s="191"/>
      <c r="K78" s="182"/>
      <c r="L78" s="186"/>
      <c r="M78" s="205"/>
      <c r="N78" s="229"/>
      <c r="P78" s="210"/>
    </row>
    <row r="79" spans="1:16" ht="18.75" customHeight="1">
      <c r="A79" s="165"/>
      <c r="B79" s="164"/>
      <c r="C79" s="397"/>
      <c r="D79" s="205"/>
      <c r="E79" s="78"/>
      <c r="F79" s="78"/>
      <c r="G79" s="78"/>
      <c r="H79" s="213"/>
      <c r="I79" s="185"/>
      <c r="J79" s="192"/>
      <c r="K79" s="183"/>
      <c r="L79" s="186"/>
      <c r="M79" s="205"/>
      <c r="N79" s="229"/>
      <c r="P79" s="211"/>
    </row>
    <row r="80" spans="1:16" ht="18.75" customHeight="1">
      <c r="A80" s="165"/>
      <c r="B80" s="164"/>
      <c r="C80" s="397"/>
      <c r="D80" s="212" t="s">
        <v>41</v>
      </c>
      <c r="E80" s="92">
        <f>G74</f>
        <v>0.67013888888888884</v>
      </c>
      <c r="F80" s="75" t="s">
        <v>7</v>
      </c>
      <c r="G80" s="92">
        <v>0.67708333333333337</v>
      </c>
      <c r="H80" s="373"/>
      <c r="I80" s="227"/>
      <c r="J80" s="181"/>
      <c r="K80" s="181"/>
      <c r="L80" s="181"/>
      <c r="M80" s="212"/>
      <c r="N80" s="362"/>
      <c r="P80" s="211"/>
    </row>
    <row r="81" spans="1:16" ht="18.75" customHeight="1">
      <c r="A81" s="165"/>
      <c r="B81" s="164"/>
      <c r="C81" s="397"/>
      <c r="D81" s="213"/>
      <c r="E81" s="136" t="s">
        <v>9</v>
      </c>
      <c r="F81" s="75">
        <f>(HOUR(IF(G80&gt;E80,G80-E80,(G80-E80)+24)))*60+MINUTE(IF(G80&gt;E80,G80-E80,(G80-E80)+24))</f>
        <v>10</v>
      </c>
      <c r="G81" s="107" t="s">
        <v>10</v>
      </c>
      <c r="H81" s="373"/>
      <c r="I81" s="184"/>
      <c r="J81" s="182"/>
      <c r="K81" s="194"/>
      <c r="L81" s="182"/>
      <c r="M81" s="213"/>
      <c r="N81" s="363"/>
      <c r="P81" s="211"/>
    </row>
    <row r="82" spans="1:16" ht="18.75" customHeight="1">
      <c r="A82" s="165"/>
      <c r="B82" s="164"/>
      <c r="C82" s="397"/>
      <c r="D82" s="213"/>
      <c r="E82" s="136"/>
      <c r="G82" s="107"/>
      <c r="H82" s="373"/>
      <c r="I82" s="184"/>
      <c r="J82" s="182"/>
      <c r="K82" s="194"/>
      <c r="L82" s="182"/>
      <c r="M82" s="213"/>
      <c r="N82" s="363"/>
      <c r="P82" s="211"/>
    </row>
    <row r="83" spans="1:16" ht="18.75" customHeight="1">
      <c r="A83" s="165"/>
      <c r="B83" s="164"/>
      <c r="C83" s="397"/>
      <c r="D83" s="213"/>
      <c r="E83" s="78"/>
      <c r="F83" s="78"/>
      <c r="G83" s="159"/>
      <c r="H83" s="373"/>
      <c r="I83" s="185"/>
      <c r="J83" s="183"/>
      <c r="K83" s="195"/>
      <c r="L83" s="183"/>
      <c r="M83" s="214"/>
      <c r="N83" s="364"/>
      <c r="P83" s="211"/>
    </row>
    <row r="84" spans="1:16" ht="27.75" customHeight="1">
      <c r="A84" s="89"/>
      <c r="C84" s="397"/>
      <c r="D84" s="212" t="s">
        <v>62</v>
      </c>
      <c r="E84" s="163"/>
      <c r="F84" s="162"/>
      <c r="G84" s="161"/>
      <c r="H84" s="158"/>
      <c r="I84" s="188" t="s">
        <v>92</v>
      </c>
      <c r="J84" s="216" t="s">
        <v>102</v>
      </c>
      <c r="K84" s="367"/>
      <c r="L84" s="370" t="s">
        <v>87</v>
      </c>
      <c r="M84" s="212" t="s">
        <v>202</v>
      </c>
      <c r="N84" s="372" t="s">
        <v>201</v>
      </c>
      <c r="P84" s="211"/>
    </row>
    <row r="85" spans="1:16" ht="27.75" customHeight="1">
      <c r="A85" s="89"/>
      <c r="C85" s="397"/>
      <c r="D85" s="213"/>
      <c r="E85" s="104">
        <f>G80</f>
        <v>0.67708333333333337</v>
      </c>
      <c r="F85" s="75" t="s">
        <v>7</v>
      </c>
      <c r="G85" s="160">
        <v>0.69097222222222221</v>
      </c>
      <c r="H85" s="158"/>
      <c r="I85" s="190"/>
      <c r="J85" s="192"/>
      <c r="K85" s="368"/>
      <c r="L85" s="358"/>
      <c r="M85" s="213"/>
      <c r="N85" s="372"/>
      <c r="P85" s="211"/>
    </row>
    <row r="86" spans="1:16" ht="27.75" customHeight="1">
      <c r="A86" s="89"/>
      <c r="C86" s="397"/>
      <c r="D86" s="213"/>
      <c r="E86" s="106" t="s">
        <v>9</v>
      </c>
      <c r="F86" s="75">
        <f>(HOUR(IF(G85&gt;E85,G85-E85,(G85-E85)+24)))*60+MINUTE(IF(G85&gt;E85,G85-E85,(G85-E85)+24))</f>
        <v>20</v>
      </c>
      <c r="G86" s="115" t="s">
        <v>10</v>
      </c>
      <c r="H86" s="158"/>
      <c r="I86" s="189" t="s">
        <v>93</v>
      </c>
      <c r="J86" s="191" t="s">
        <v>77</v>
      </c>
      <c r="K86" s="368"/>
      <c r="L86" s="358"/>
      <c r="M86" s="213"/>
      <c r="N86" s="372"/>
      <c r="P86" s="211"/>
    </row>
    <row r="87" spans="1:16" ht="27.75" customHeight="1">
      <c r="A87" s="89"/>
      <c r="C87" s="397"/>
      <c r="D87" s="213"/>
      <c r="E87" s="83"/>
      <c r="F87" s="78"/>
      <c r="G87" s="159"/>
      <c r="H87" s="158"/>
      <c r="I87" s="190"/>
      <c r="J87" s="192"/>
      <c r="K87" s="369"/>
      <c r="L87" s="371"/>
      <c r="M87" s="214"/>
      <c r="N87" s="372"/>
      <c r="P87" s="211"/>
    </row>
    <row r="88" spans="1:16" ht="18.75" customHeight="1">
      <c r="A88" s="89"/>
      <c r="C88" s="397"/>
      <c r="D88" s="213"/>
      <c r="H88" s="158"/>
      <c r="I88" s="188" t="s">
        <v>92</v>
      </c>
      <c r="J88" s="216" t="s">
        <v>78</v>
      </c>
      <c r="K88" s="356"/>
      <c r="L88" s="191" t="s">
        <v>63</v>
      </c>
      <c r="M88" s="212" t="s">
        <v>200</v>
      </c>
      <c r="N88" s="372"/>
      <c r="P88" s="211"/>
    </row>
    <row r="89" spans="1:16" ht="18.75" customHeight="1">
      <c r="A89" s="89"/>
      <c r="C89" s="397"/>
      <c r="D89" s="213"/>
      <c r="H89" s="158"/>
      <c r="I89" s="189"/>
      <c r="J89" s="191"/>
      <c r="K89" s="356"/>
      <c r="L89" s="365"/>
      <c r="M89" s="213"/>
      <c r="N89" s="372"/>
      <c r="P89" s="211"/>
    </row>
    <row r="90" spans="1:16" ht="18.75" customHeight="1">
      <c r="A90" s="89"/>
      <c r="C90" s="397"/>
      <c r="D90" s="213"/>
      <c r="E90" s="92">
        <v>0.69097222222222221</v>
      </c>
      <c r="F90" s="75" t="s">
        <v>7</v>
      </c>
      <c r="G90" s="92">
        <v>0.70138888888888884</v>
      </c>
      <c r="H90" s="158"/>
      <c r="I90" s="189"/>
      <c r="J90" s="191"/>
      <c r="K90" s="356"/>
      <c r="L90" s="365"/>
      <c r="M90" s="213"/>
      <c r="N90" s="372"/>
      <c r="P90" s="125"/>
    </row>
    <row r="91" spans="1:16" ht="18.75" customHeight="1">
      <c r="A91" s="89"/>
      <c r="C91" s="397"/>
      <c r="D91" s="213"/>
      <c r="E91" s="136" t="s">
        <v>9</v>
      </c>
      <c r="F91" s="75">
        <f>(HOUR(IF(G90&gt;E90,G90-E90,(G90-E90)+24)))*60+MINUTE(IF(G90&gt;E90,G90-E90,(G90-E90)+24))</f>
        <v>15</v>
      </c>
      <c r="G91" s="107" t="s">
        <v>10</v>
      </c>
      <c r="H91" s="158"/>
      <c r="I91" s="189"/>
      <c r="J91" s="191"/>
      <c r="K91" s="356"/>
      <c r="L91" s="365"/>
      <c r="M91" s="213"/>
      <c r="N91" s="372"/>
      <c r="P91" s="127" t="s">
        <v>32</v>
      </c>
    </row>
    <row r="92" spans="1:16" ht="25.5">
      <c r="A92" s="89"/>
      <c r="C92" s="397"/>
      <c r="D92" s="214"/>
      <c r="E92" s="138"/>
      <c r="F92" s="138"/>
      <c r="G92" s="138"/>
      <c r="H92" s="156"/>
      <c r="I92" s="190"/>
      <c r="J92" s="192"/>
      <c r="K92" s="357"/>
      <c r="L92" s="366"/>
      <c r="M92" s="214"/>
      <c r="N92" s="372"/>
      <c r="P92" s="127" t="s">
        <v>33</v>
      </c>
    </row>
    <row r="93" spans="1:16" ht="35.25" customHeight="1">
      <c r="A93" s="89"/>
      <c r="C93" s="157"/>
      <c r="D93" s="212" t="s">
        <v>62</v>
      </c>
      <c r="E93" s="79"/>
      <c r="F93" s="79"/>
      <c r="G93" s="79"/>
      <c r="H93" s="158"/>
      <c r="I93" s="188" t="s">
        <v>92</v>
      </c>
      <c r="J93" s="216" t="s">
        <v>67</v>
      </c>
      <c r="K93" s="356"/>
      <c r="L93" s="358" t="s">
        <v>88</v>
      </c>
      <c r="M93" s="212" t="s">
        <v>198</v>
      </c>
      <c r="N93" s="362"/>
      <c r="P93" s="127"/>
    </row>
    <row r="94" spans="1:16" ht="35.25" customHeight="1">
      <c r="A94" s="89"/>
      <c r="C94" s="157"/>
      <c r="D94" s="213"/>
      <c r="E94" s="79"/>
      <c r="F94" s="79"/>
      <c r="G94" s="79"/>
      <c r="H94" s="158"/>
      <c r="I94" s="189"/>
      <c r="J94" s="192"/>
      <c r="K94" s="356"/>
      <c r="L94" s="359"/>
      <c r="M94" s="213"/>
      <c r="N94" s="363"/>
      <c r="P94" s="127"/>
    </row>
    <row r="95" spans="1:16" ht="35.25" customHeight="1">
      <c r="A95" s="89"/>
      <c r="C95" s="157"/>
      <c r="D95" s="213"/>
      <c r="E95" s="92">
        <f>G90</f>
        <v>0.70138888888888884</v>
      </c>
      <c r="F95" s="75" t="s">
        <v>7</v>
      </c>
      <c r="G95" s="92">
        <v>0.71527777777777779</v>
      </c>
      <c r="H95" s="158"/>
      <c r="I95" s="197" t="s">
        <v>89</v>
      </c>
      <c r="J95" s="191" t="s">
        <v>68</v>
      </c>
      <c r="K95" s="356"/>
      <c r="L95" s="359"/>
      <c r="M95" s="213"/>
      <c r="N95" s="363"/>
      <c r="P95" s="125"/>
    </row>
    <row r="96" spans="1:16" ht="35.25" customHeight="1">
      <c r="A96" s="89"/>
      <c r="C96" s="157"/>
      <c r="D96" s="213"/>
      <c r="E96" s="136" t="s">
        <v>9</v>
      </c>
      <c r="F96" s="75">
        <f>(HOUR(IF(G95&gt;E95,G95-E95,(G95-E95)+24)))*60+MINUTE(IF(G95&gt;E95,G95-E95,(G95-E95)+24))</f>
        <v>20</v>
      </c>
      <c r="G96" s="107" t="s">
        <v>10</v>
      </c>
      <c r="H96" s="158"/>
      <c r="I96" s="197"/>
      <c r="J96" s="191"/>
      <c r="K96" s="356"/>
      <c r="L96" s="359"/>
      <c r="M96" s="213"/>
      <c r="N96" s="363"/>
      <c r="P96" s="127" t="s">
        <v>32</v>
      </c>
    </row>
    <row r="97" spans="1:16" ht="35.25" customHeight="1">
      <c r="A97" s="89"/>
      <c r="C97" s="157"/>
      <c r="D97" s="214"/>
      <c r="E97" s="138"/>
      <c r="F97" s="138"/>
      <c r="G97" s="138"/>
      <c r="H97" s="156"/>
      <c r="I97" s="197"/>
      <c r="J97" s="192"/>
      <c r="K97" s="357"/>
      <c r="L97" s="360"/>
      <c r="M97" s="214"/>
      <c r="N97" s="364"/>
      <c r="P97" s="127" t="s">
        <v>33</v>
      </c>
    </row>
    <row r="98" spans="1:16" ht="26.25" customHeight="1">
      <c r="A98" s="89"/>
      <c r="C98" s="157"/>
      <c r="D98" s="212" t="s">
        <v>62</v>
      </c>
      <c r="E98" s="79"/>
      <c r="F98" s="79"/>
      <c r="G98" s="79"/>
      <c r="H98" s="158"/>
      <c r="I98" s="188" t="s">
        <v>89</v>
      </c>
      <c r="J98" s="216" t="s">
        <v>66</v>
      </c>
      <c r="K98" s="356" t="s">
        <v>199</v>
      </c>
      <c r="L98" s="191"/>
      <c r="M98" s="212" t="s">
        <v>198</v>
      </c>
      <c r="N98" s="362"/>
      <c r="P98" s="127"/>
    </row>
    <row r="99" spans="1:16" ht="26.25" customHeight="1">
      <c r="A99" s="89"/>
      <c r="C99" s="157"/>
      <c r="D99" s="213"/>
      <c r="E99" s="79"/>
      <c r="F99" s="79"/>
      <c r="G99" s="79"/>
      <c r="H99" s="158"/>
      <c r="I99" s="189"/>
      <c r="J99" s="191"/>
      <c r="K99" s="356"/>
      <c r="L99" s="365"/>
      <c r="M99" s="213"/>
      <c r="N99" s="363"/>
      <c r="P99" s="127"/>
    </row>
    <row r="100" spans="1:16" ht="26.25" customHeight="1">
      <c r="A100" s="89"/>
      <c r="C100" s="157"/>
      <c r="D100" s="213"/>
      <c r="E100" s="92">
        <v>0.71527777777777779</v>
      </c>
      <c r="F100" s="75" t="s">
        <v>7</v>
      </c>
      <c r="G100" s="92">
        <v>0.72222222222222221</v>
      </c>
      <c r="H100" s="158"/>
      <c r="I100" s="189"/>
      <c r="J100" s="191"/>
      <c r="K100" s="356"/>
      <c r="L100" s="365"/>
      <c r="M100" s="213"/>
      <c r="N100" s="363"/>
      <c r="P100" s="125"/>
    </row>
    <row r="101" spans="1:16" ht="26.25" customHeight="1">
      <c r="A101" s="89"/>
      <c r="C101" s="157"/>
      <c r="D101" s="213"/>
      <c r="E101" s="136" t="s">
        <v>9</v>
      </c>
      <c r="F101" s="75">
        <f>(HOUR(IF(G100&gt;E100,G100-E100,(G100-E100)+24)))*60+MINUTE(IF(G100&gt;E100,G100-E100,(G100-E100)+24))</f>
        <v>10</v>
      </c>
      <c r="G101" s="107" t="s">
        <v>10</v>
      </c>
      <c r="H101" s="158"/>
      <c r="I101" s="189"/>
      <c r="J101" s="191"/>
      <c r="K101" s="356"/>
      <c r="L101" s="365"/>
      <c r="M101" s="213"/>
      <c r="N101" s="363"/>
      <c r="P101" s="127" t="s">
        <v>32</v>
      </c>
    </row>
    <row r="102" spans="1:16" ht="26.25" customHeight="1">
      <c r="A102" s="89"/>
      <c r="C102" s="157"/>
      <c r="D102" s="214"/>
      <c r="E102" s="138"/>
      <c r="F102" s="138"/>
      <c r="G102" s="138"/>
      <c r="H102" s="156"/>
      <c r="I102" s="190"/>
      <c r="J102" s="192"/>
      <c r="K102" s="357"/>
      <c r="L102" s="366"/>
      <c r="M102" s="214"/>
      <c r="N102" s="364"/>
      <c r="P102" s="127" t="s">
        <v>33</v>
      </c>
    </row>
    <row r="103" spans="1:16" ht="18.75" customHeight="1">
      <c r="A103" s="89"/>
      <c r="C103" s="352" t="s">
        <v>34</v>
      </c>
      <c r="D103" s="199" t="s">
        <v>35</v>
      </c>
      <c r="E103" s="139">
        <f>G100</f>
        <v>0.72222222222222221</v>
      </c>
      <c r="F103" s="75" t="s">
        <v>46</v>
      </c>
      <c r="G103" s="140">
        <v>0.72916666666666663</v>
      </c>
      <c r="H103" s="199"/>
      <c r="I103" s="197"/>
      <c r="J103" s="204" t="s">
        <v>103</v>
      </c>
      <c r="K103" s="355"/>
      <c r="L103" s="361"/>
      <c r="M103" s="350" t="s">
        <v>197</v>
      </c>
      <c r="N103" s="351"/>
      <c r="P103" s="142"/>
    </row>
    <row r="104" spans="1:16" ht="18.75" customHeight="1">
      <c r="A104" s="89"/>
      <c r="C104" s="353"/>
      <c r="D104" s="199"/>
      <c r="E104" s="136" t="s">
        <v>9</v>
      </c>
      <c r="F104" s="75">
        <f>(HOUR(IF(G103&gt;E103,G103-E103,(G103-E103)+24)))*60+MINUTE(IF(G103&gt;E103,G103-E103,(G103-E103)+24))</f>
        <v>10</v>
      </c>
      <c r="G104" s="107" t="s">
        <v>10</v>
      </c>
      <c r="H104" s="199"/>
      <c r="I104" s="197"/>
      <c r="J104" s="204"/>
      <c r="K104" s="355"/>
      <c r="L104" s="361"/>
      <c r="M104" s="350"/>
      <c r="N104" s="351"/>
      <c r="P104" s="142"/>
    </row>
    <row r="105" spans="1:16" ht="18.75" customHeight="1" thickBot="1">
      <c r="A105" s="143"/>
      <c r="B105" s="144"/>
      <c r="C105" s="354"/>
      <c r="D105" s="199"/>
      <c r="E105" s="155"/>
      <c r="F105" s="155"/>
      <c r="G105" s="155"/>
      <c r="H105" s="199"/>
      <c r="I105" s="197"/>
      <c r="J105" s="204"/>
      <c r="K105" s="355"/>
      <c r="L105" s="361"/>
      <c r="M105" s="350"/>
      <c r="N105" s="351"/>
      <c r="P105" s="146"/>
    </row>
    <row r="106" spans="1:16">
      <c r="C106" s="147"/>
      <c r="D106" s="154"/>
      <c r="H106" s="147"/>
    </row>
    <row r="107" spans="1:16">
      <c r="A107" s="73" t="s">
        <v>56</v>
      </c>
      <c r="D107" s="101" t="s">
        <v>64</v>
      </c>
    </row>
    <row r="108" spans="1:16">
      <c r="D108" s="101" t="s">
        <v>65</v>
      </c>
    </row>
  </sheetData>
  <mergeCells count="145">
    <mergeCell ref="A2:B2"/>
    <mergeCell ref="E2:G2"/>
    <mergeCell ref="C3:C4"/>
    <mergeCell ref="D3:D4"/>
    <mergeCell ref="H3:H4"/>
    <mergeCell ref="K3:K4"/>
    <mergeCell ref="L3:L4"/>
    <mergeCell ref="N3:N4"/>
    <mergeCell ref="K19:K21"/>
    <mergeCell ref="L19:L21"/>
    <mergeCell ref="N19:N21"/>
    <mergeCell ref="N16:N18"/>
    <mergeCell ref="I5:I7"/>
    <mergeCell ref="P3:P4"/>
    <mergeCell ref="C5:C92"/>
    <mergeCell ref="D5:D15"/>
    <mergeCell ref="H5:H15"/>
    <mergeCell ref="J5:J7"/>
    <mergeCell ref="K5:K15"/>
    <mergeCell ref="L5:L15"/>
    <mergeCell ref="M5:M15"/>
    <mergeCell ref="N5:N15"/>
    <mergeCell ref="P5:P15"/>
    <mergeCell ref="J22:J46"/>
    <mergeCell ref="K22:K46"/>
    <mergeCell ref="K47:K49"/>
    <mergeCell ref="L47:L49"/>
    <mergeCell ref="M47:M49"/>
    <mergeCell ref="D59:D61"/>
    <mergeCell ref="H59:H61"/>
    <mergeCell ref="J59:J61"/>
    <mergeCell ref="I59:I61"/>
    <mergeCell ref="I8:I11"/>
    <mergeCell ref="I12:I15"/>
    <mergeCell ref="I16:I18"/>
    <mergeCell ref="I19:I21"/>
    <mergeCell ref="N47:N49"/>
    <mergeCell ref="N50:N58"/>
    <mergeCell ref="N69:N73"/>
    <mergeCell ref="E1:J1"/>
    <mergeCell ref="I3:I4"/>
    <mergeCell ref="M3:M4"/>
    <mergeCell ref="D16:D18"/>
    <mergeCell ref="H16:H18"/>
    <mergeCell ref="J16:J18"/>
    <mergeCell ref="K16:K18"/>
    <mergeCell ref="J8:J11"/>
    <mergeCell ref="J12:J15"/>
    <mergeCell ref="M16:M18"/>
    <mergeCell ref="D19:D46"/>
    <mergeCell ref="H19:H46"/>
    <mergeCell ref="J19:J21"/>
    <mergeCell ref="L22:L46"/>
    <mergeCell ref="M22:M46"/>
    <mergeCell ref="L16:L18"/>
    <mergeCell ref="M19:M21"/>
    <mergeCell ref="M59:M61"/>
    <mergeCell ref="N59:N61"/>
    <mergeCell ref="J62:J68"/>
    <mergeCell ref="K62:K68"/>
    <mergeCell ref="L62:L68"/>
    <mergeCell ref="N62:N68"/>
    <mergeCell ref="M62:M68"/>
    <mergeCell ref="K59:K61"/>
    <mergeCell ref="L59:L61"/>
    <mergeCell ref="P32:P42"/>
    <mergeCell ref="D47:D49"/>
    <mergeCell ref="H47:H49"/>
    <mergeCell ref="J47:J49"/>
    <mergeCell ref="D50:D58"/>
    <mergeCell ref="H50:H58"/>
    <mergeCell ref="J50:J58"/>
    <mergeCell ref="K50:K58"/>
    <mergeCell ref="L50:L58"/>
    <mergeCell ref="M50:M58"/>
    <mergeCell ref="I47:I49"/>
    <mergeCell ref="I50:I58"/>
    <mergeCell ref="I22:I46"/>
    <mergeCell ref="N22:N46"/>
    <mergeCell ref="H80:H83"/>
    <mergeCell ref="D62:D73"/>
    <mergeCell ref="H62:H73"/>
    <mergeCell ref="L74:L79"/>
    <mergeCell ref="M74:M79"/>
    <mergeCell ref="I62:I68"/>
    <mergeCell ref="I69:I73"/>
    <mergeCell ref="I74:I75"/>
    <mergeCell ref="I76:I79"/>
    <mergeCell ref="J69:J73"/>
    <mergeCell ref="K69:K73"/>
    <mergeCell ref="L69:L73"/>
    <mergeCell ref="M69:M73"/>
    <mergeCell ref="D74:D79"/>
    <mergeCell ref="H74:H79"/>
    <mergeCell ref="J74:J75"/>
    <mergeCell ref="K74:K79"/>
    <mergeCell ref="I80:I83"/>
    <mergeCell ref="D93:D97"/>
    <mergeCell ref="J93:J94"/>
    <mergeCell ref="I84:I85"/>
    <mergeCell ref="I86:I87"/>
    <mergeCell ref="I88:I92"/>
    <mergeCell ref="N74:N79"/>
    <mergeCell ref="P74:P89"/>
    <mergeCell ref="J76:J79"/>
    <mergeCell ref="J80:J83"/>
    <mergeCell ref="K80:K83"/>
    <mergeCell ref="L80:L83"/>
    <mergeCell ref="M88:M92"/>
    <mergeCell ref="M80:M83"/>
    <mergeCell ref="N80:N83"/>
    <mergeCell ref="J84:J85"/>
    <mergeCell ref="K84:K87"/>
    <mergeCell ref="L84:L87"/>
    <mergeCell ref="M84:M87"/>
    <mergeCell ref="N84:N92"/>
    <mergeCell ref="J86:J87"/>
    <mergeCell ref="J88:J92"/>
    <mergeCell ref="K88:K92"/>
    <mergeCell ref="L88:L92"/>
    <mergeCell ref="D80:D83"/>
    <mergeCell ref="D84:D92"/>
    <mergeCell ref="M103:M105"/>
    <mergeCell ref="N103:N105"/>
    <mergeCell ref="C103:C105"/>
    <mergeCell ref="D103:D105"/>
    <mergeCell ref="H103:H105"/>
    <mergeCell ref="J103:J105"/>
    <mergeCell ref="K103:K105"/>
    <mergeCell ref="I103:I105"/>
    <mergeCell ref="K93:K97"/>
    <mergeCell ref="L93:L97"/>
    <mergeCell ref="I98:I102"/>
    <mergeCell ref="I93:I94"/>
    <mergeCell ref="I95:I97"/>
    <mergeCell ref="L103:L105"/>
    <mergeCell ref="N93:N97"/>
    <mergeCell ref="N98:N102"/>
    <mergeCell ref="M93:M97"/>
    <mergeCell ref="J95:J97"/>
    <mergeCell ref="D98:D102"/>
    <mergeCell ref="J98:J102"/>
    <mergeCell ref="K98:K102"/>
    <mergeCell ref="L98:L102"/>
    <mergeCell ref="M98:M102"/>
  </mergeCells>
  <phoneticPr fontId="2"/>
  <printOptions horizontalCentered="1"/>
  <pageMargins left="0.23622047244094491" right="0" top="0.35433070866141736" bottom="0.35433070866141736" header="0.31496062992125984" footer="0"/>
  <pageSetup paperSize="8" scale="92" fitToHeight="0" orientation="landscape" r:id="rId1"/>
  <headerFooter>
    <oddFooter>&amp;C4日目　&amp;P/&amp;N</oddFooter>
  </headerFooter>
  <rowBreaks count="2" manualBreakCount="2">
    <brk id="49" min="3" max="13" man="1"/>
    <brk id="92" min="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2日目</vt:lpstr>
      <vt:lpstr>3日目</vt:lpstr>
      <vt:lpstr>4日目</vt:lpstr>
      <vt:lpstr>'2日目'!Print_Area</vt:lpstr>
      <vt:lpstr>'3日目'!Print_Area</vt:lpstr>
      <vt:lpstr>'4日目'!Print_Area</vt:lpstr>
      <vt:lpstr>'2日目'!Print_Titles</vt:lpstr>
      <vt:lpstr>'3日目'!Print_Titles</vt:lpstr>
      <vt:lpstr>'4日目'!Print_Titles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福岡県障害者福祉課</dc:creator>
  <cp:lastModifiedBy>榊 拓也</cp:lastModifiedBy>
  <cp:lastPrinted>2024-12-09T07:38:38Z</cp:lastPrinted>
  <dcterms:created xsi:type="dcterms:W3CDTF">2005-11-22T02:59:00Z</dcterms:created>
  <dcterms:modified xsi:type="dcterms:W3CDTF">2024-12-16T03:25:26Z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